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118KOIDE\Desktop\数学-R8発行の新刊・改訂高校（キ）のシラバス資料\新高数\"/>
    </mc:Choice>
  </mc:AlternateContent>
  <xr:revisionPtr revIDLastSave="0" documentId="8_{58B1424C-6B1B-4D72-9673-C4DAAEC45F90}" xr6:coauthVersionLast="47" xr6:coauthVersionMax="47" xr10:uidLastSave="{00000000-0000-0000-0000-000000000000}"/>
  <bookViews>
    <workbookView xWindow="-120" yWindow="-120" windowWidth="20730" windowHeight="11040" xr2:uid="{EC926805-9E27-4A88-8DC2-314EFAAC5B2A}"/>
  </bookViews>
  <sheets>
    <sheet name="数Ⅰ104-906" sheetId="6" r:id="rId1"/>
    <sheet name="数A104-906" sheetId="7" r:id="rId2"/>
  </sheets>
  <definedNames>
    <definedName name="_xlnm.Print_Titles" localSheetId="0">'数Ⅰ104-906'!#REF!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7" l="1"/>
  <c r="C36" i="7"/>
  <c r="C25" i="7"/>
  <c r="C24" i="7"/>
  <c r="C15" i="7"/>
  <c r="C8" i="7"/>
  <c r="C7" i="7"/>
  <c r="C5" i="7"/>
  <c r="C66" i="6"/>
  <c r="C59" i="6"/>
  <c r="C51" i="6"/>
  <c r="C44" i="6"/>
  <c r="C34" i="6"/>
  <c r="C28" i="6"/>
  <c r="C27" i="6"/>
  <c r="C19" i="6"/>
  <c r="C8" i="6"/>
  <c r="C7" i="6"/>
  <c r="C5" i="6"/>
  <c r="B41" i="7"/>
  <c r="B36" i="7"/>
  <c r="B25" i="7"/>
  <c r="B24" i="7"/>
  <c r="B15" i="7"/>
  <c r="B8" i="7"/>
  <c r="B7" i="7"/>
  <c r="B66" i="6"/>
  <c r="B59" i="6"/>
  <c r="B51" i="6"/>
  <c r="B44" i="6"/>
  <c r="B43" i="6"/>
  <c r="B34" i="6"/>
  <c r="B28" i="6"/>
  <c r="B27" i="6"/>
  <c r="B5" i="6"/>
  <c r="B19" i="6"/>
  <c r="B8" i="6"/>
  <c r="B7" i="6"/>
  <c r="C43" i="6"/>
  <c r="B5" i="7"/>
</calcChain>
</file>

<file path=xl/sharedStrings.xml><?xml version="1.0" encoding="utf-8"?>
<sst xmlns="http://schemas.openxmlformats.org/spreadsheetml/2006/main" count="113" uniqueCount="94">
  <si>
    <t>時間</t>
    <rPh sb="0" eb="2">
      <t>ジカン</t>
    </rPh>
    <phoneticPr fontId="7"/>
  </si>
  <si>
    <t>頁数</t>
    <rPh sb="0" eb="2">
      <t>ページスウ</t>
    </rPh>
    <phoneticPr fontId="7"/>
  </si>
  <si>
    <t>合計</t>
    <rPh sb="0" eb="2">
      <t>ゴウケイ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</si>
  <si>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数と式の計算</t>
    </r>
    <rPh sb="4" eb="5">
      <t>スウ</t>
    </rPh>
    <phoneticPr fontId="7"/>
  </si>
  <si>
    <r>
      <t>1</t>
    </r>
    <r>
      <rPr>
        <sz val="10.5"/>
        <rFont val="ＭＳ 明朝"/>
        <family val="1"/>
        <charset val="128"/>
      </rPr>
      <t>．計算の基本</t>
    </r>
    <rPh sb="2" eb="4">
      <t>ケイサン</t>
    </rPh>
    <rPh sb="5" eb="7">
      <t>キホン</t>
    </rPh>
    <phoneticPr fontId="7"/>
  </si>
  <si>
    <t>確認問題</t>
    <rPh sb="0" eb="2">
      <t>カクニン</t>
    </rPh>
    <phoneticPr fontId="7"/>
  </si>
  <si>
    <t>第2節　1次不等式</t>
  </si>
  <si>
    <r>
      <t>1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次方程式</t>
    </r>
    <rPh sb="4" eb="7">
      <t>ホウテイシキ</t>
    </rPh>
    <phoneticPr fontId="7"/>
  </si>
  <si>
    <r>
      <t>2</t>
    </r>
    <r>
      <rPr>
        <sz val="10.5"/>
        <rFont val="ＭＳ 明朝"/>
        <family val="1"/>
        <charset val="128"/>
      </rPr>
      <t>．</t>
    </r>
    <r>
      <rPr>
        <sz val="10.5"/>
        <rFont val="ＭＳ 明朝"/>
        <family val="1"/>
        <charset val="128"/>
      </rPr>
      <t>不等式</t>
    </r>
    <rPh sb="2" eb="5">
      <t>フトウシキ</t>
    </rPh>
    <phoneticPr fontId="7"/>
  </si>
  <si>
    <t>確認問題・コラム</t>
    <rPh sb="0" eb="2">
      <t>カクニン</t>
    </rPh>
    <phoneticPr fontId="7"/>
  </si>
  <si>
    <t>1．集合</t>
  </si>
  <si>
    <r>
      <t>2</t>
    </r>
    <r>
      <rPr>
        <sz val="10.5"/>
        <rFont val="ＭＳ 明朝"/>
        <family val="1"/>
        <charset val="128"/>
      </rPr>
      <t>．命題と集合</t>
    </r>
    <rPh sb="5" eb="7">
      <t>シュウゴウ</t>
    </rPh>
    <phoneticPr fontId="7"/>
  </si>
  <si>
    <r>
      <t>3</t>
    </r>
    <r>
      <rPr>
        <sz val="10.5"/>
        <rFont val="ＭＳ 明朝"/>
        <family val="1"/>
        <charset val="128"/>
      </rPr>
      <t>．必要条件と十分条件</t>
    </r>
    <rPh sb="2" eb="6">
      <t>ヒツヨウジョウケン</t>
    </rPh>
    <rPh sb="7" eb="11">
      <t>ジュウブンジョウケン</t>
    </rPh>
    <phoneticPr fontId="7"/>
  </si>
  <si>
    <t>第2章　2次関数</t>
  </si>
  <si>
    <t>1．関数</t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</si>
  <si>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次関数の値の変化</t>
    </r>
    <rPh sb="6" eb="8">
      <t>カンスウ</t>
    </rPh>
    <rPh sb="9" eb="10">
      <t>アタイ</t>
    </rPh>
    <rPh sb="11" eb="13">
      <t>ヘンカ</t>
    </rPh>
    <phoneticPr fontId="7"/>
  </si>
  <si>
    <t>問題・コラム</t>
  </si>
  <si>
    <t>第3章　図形と計量</t>
  </si>
  <si>
    <t>第1節　三角比</t>
  </si>
  <si>
    <r>
      <t>1</t>
    </r>
    <r>
      <rPr>
        <sz val="10.5"/>
        <rFont val="ＭＳ 明朝"/>
        <family val="1"/>
        <charset val="128"/>
      </rPr>
      <t>．直角三角形</t>
    </r>
    <rPh sb="2" eb="7">
      <t>チョッカクサンカッケイ</t>
    </rPh>
    <phoneticPr fontId="7"/>
  </si>
  <si>
    <t>2．三角比</t>
  </si>
  <si>
    <t>第2節　三角形への応用</t>
  </si>
  <si>
    <r>
      <t>1</t>
    </r>
    <r>
      <rPr>
        <sz val="10.5"/>
        <rFont val="ＭＳ 明朝"/>
        <family val="1"/>
        <charset val="128"/>
      </rPr>
      <t>．データの整理</t>
    </r>
    <rPh sb="6" eb="8">
      <t>セイリ</t>
    </rPh>
    <phoneticPr fontId="7"/>
  </si>
  <si>
    <r>
      <t>2</t>
    </r>
    <r>
      <rPr>
        <sz val="10.5"/>
        <rFont val="ＭＳ 明朝"/>
        <family val="1"/>
        <charset val="128"/>
      </rPr>
      <t>．データの代表値</t>
    </r>
    <rPh sb="6" eb="8">
      <t>ダイヒョウ</t>
    </rPh>
    <rPh sb="8" eb="9">
      <t>チ</t>
    </rPh>
    <phoneticPr fontId="7"/>
  </si>
  <si>
    <t>第1節　2次関数のグラフ</t>
    <phoneticPr fontId="7"/>
  </si>
  <si>
    <r>
      <t>2</t>
    </r>
    <r>
      <rPr>
        <sz val="10.5"/>
        <rFont val="ＭＳ 明朝"/>
        <family val="1"/>
        <charset val="128"/>
      </rPr>
      <t>．単項式と多項式</t>
    </r>
    <rPh sb="2" eb="5">
      <t>タンコウシキ</t>
    </rPh>
    <rPh sb="6" eb="9">
      <t>タコウシキ</t>
    </rPh>
    <phoneticPr fontId="7"/>
  </si>
  <si>
    <r>
      <t>3</t>
    </r>
    <r>
      <rPr>
        <sz val="10.5"/>
        <rFont val="ＭＳ 明朝"/>
        <family val="1"/>
        <charset val="128"/>
      </rPr>
      <t>．多項式の加法と減法</t>
    </r>
    <rPh sb="2" eb="5">
      <t>タコウシキ</t>
    </rPh>
    <rPh sb="6" eb="8">
      <t>カホウ</t>
    </rPh>
    <rPh sb="9" eb="11">
      <t>ゲンポウ</t>
    </rPh>
    <phoneticPr fontId="7"/>
  </si>
  <si>
    <r>
      <t>4</t>
    </r>
    <r>
      <rPr>
        <sz val="10.5"/>
        <rFont val="ＭＳ 明朝"/>
        <family val="1"/>
        <charset val="128"/>
      </rPr>
      <t>．多項式の乗法</t>
    </r>
    <rPh sb="2" eb="5">
      <t>タコウシキ</t>
    </rPh>
    <rPh sb="6" eb="8">
      <t>ジョウホウ</t>
    </rPh>
    <phoneticPr fontId="7"/>
  </si>
  <si>
    <r>
      <t>5</t>
    </r>
    <r>
      <rPr>
        <sz val="10.5"/>
        <rFont val="ＭＳ 明朝"/>
        <family val="1"/>
        <charset val="128"/>
      </rPr>
      <t>．展開の公式</t>
    </r>
    <rPh sb="2" eb="4">
      <t>テンカイ</t>
    </rPh>
    <rPh sb="5" eb="7">
      <t>コウシキ</t>
    </rPh>
    <phoneticPr fontId="7"/>
  </si>
  <si>
    <r>
      <t>6</t>
    </r>
    <r>
      <rPr>
        <sz val="10.5"/>
        <rFont val="ＭＳ 明朝"/>
        <family val="1"/>
        <charset val="128"/>
      </rPr>
      <t>．因数分解</t>
    </r>
    <rPh sb="2" eb="6">
      <t>インスウブンカイ</t>
    </rPh>
    <phoneticPr fontId="7"/>
  </si>
  <si>
    <r>
      <t>7</t>
    </r>
    <r>
      <rPr>
        <sz val="10.5"/>
        <rFont val="ＭＳ 明朝"/>
        <family val="1"/>
        <charset val="128"/>
      </rPr>
      <t>．展開，因数分解の工夫</t>
    </r>
    <rPh sb="2" eb="4">
      <t>テンカイ</t>
    </rPh>
    <rPh sb="5" eb="9">
      <t>インスウブンカイ</t>
    </rPh>
    <rPh sb="10" eb="12">
      <t>クフウ</t>
    </rPh>
    <phoneticPr fontId="7"/>
  </si>
  <si>
    <r>
      <t>9</t>
    </r>
    <r>
      <rPr>
        <sz val="10.5"/>
        <rFont val="ＭＳ 明朝"/>
        <family val="1"/>
        <charset val="128"/>
      </rPr>
      <t>．実数</t>
    </r>
    <rPh sb="2" eb="4">
      <t>ジッスウ</t>
    </rPh>
    <phoneticPr fontId="7"/>
  </si>
  <si>
    <r>
      <t>3</t>
    </r>
    <r>
      <rPr>
        <sz val="10.5"/>
        <rFont val="ＭＳ 明朝"/>
        <family val="1"/>
        <charset val="128"/>
      </rPr>
      <t>．不等式の解</t>
    </r>
    <rPh sb="2" eb="5">
      <t>フトウシキ</t>
    </rPh>
    <rPh sb="6" eb="7">
      <t>カイ</t>
    </rPh>
    <phoneticPr fontId="7"/>
  </si>
  <si>
    <r>
      <t>1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次関数の最大値，最小値</t>
    </r>
    <rPh sb="4" eb="6">
      <t>カンスウ</t>
    </rPh>
    <rPh sb="7" eb="9">
      <t>サイダイ</t>
    </rPh>
    <rPh sb="9" eb="10">
      <t>チ</t>
    </rPh>
    <rPh sb="11" eb="14">
      <t>サイショウチ</t>
    </rPh>
    <phoneticPr fontId="7"/>
  </si>
  <si>
    <r>
      <t>2</t>
    </r>
    <r>
      <rPr>
        <sz val="10.5"/>
        <rFont val="ＭＳ 明朝"/>
        <family val="1"/>
        <charset val="128"/>
      </rPr>
      <t>．グラフと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次方程式</t>
    </r>
    <rPh sb="8" eb="11">
      <t>ホウテイシキ</t>
    </rPh>
    <phoneticPr fontId="7"/>
  </si>
  <si>
    <r>
      <t>3</t>
    </r>
    <r>
      <rPr>
        <sz val="10.5"/>
        <rFont val="ＭＳ 明朝"/>
        <family val="1"/>
        <charset val="128"/>
      </rPr>
      <t>．グラフと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次不等式</t>
    </r>
    <rPh sb="8" eb="11">
      <t>フトウシキ</t>
    </rPh>
    <phoneticPr fontId="7"/>
  </si>
  <si>
    <r>
      <t>4</t>
    </r>
    <r>
      <rPr>
        <sz val="10.5"/>
        <rFont val="ＭＳ 明朝"/>
        <family val="1"/>
        <charset val="128"/>
      </rPr>
      <t>．三角比の相互関係</t>
    </r>
    <rPh sb="6" eb="8">
      <t>ソウゴ</t>
    </rPh>
    <rPh sb="8" eb="10">
      <t>カンケイ</t>
    </rPh>
    <phoneticPr fontId="7"/>
  </si>
  <si>
    <t>第4章　集合と命題</t>
    <rPh sb="4" eb="6">
      <t>シュウゴウ</t>
    </rPh>
    <rPh sb="7" eb="9">
      <t>メイダイ</t>
    </rPh>
    <phoneticPr fontId="7"/>
  </si>
  <si>
    <t>第5章　データの分析</t>
    <phoneticPr fontId="7"/>
  </si>
  <si>
    <r>
      <t>3</t>
    </r>
    <r>
      <rPr>
        <sz val="10.5"/>
        <rFont val="ＭＳ 明朝"/>
        <family val="1"/>
        <charset val="128"/>
      </rPr>
      <t>．データの散らばり</t>
    </r>
    <rPh sb="6" eb="7">
      <t>チ</t>
    </rPh>
    <phoneticPr fontId="7"/>
  </si>
  <si>
    <r>
      <t>4</t>
    </r>
    <r>
      <rPr>
        <sz val="10.5"/>
        <rFont val="ＭＳ 明朝"/>
        <family val="1"/>
        <charset val="128"/>
      </rPr>
      <t>．データの相関</t>
    </r>
    <rPh sb="6" eb="8">
      <t>ソウカン</t>
    </rPh>
    <phoneticPr fontId="7"/>
  </si>
  <si>
    <t>問題・コラム</t>
    <phoneticPr fontId="7"/>
  </si>
  <si>
    <t>課題学習</t>
    <rPh sb="0" eb="4">
      <t>カダイガクシュウ</t>
    </rPh>
    <phoneticPr fontId="7"/>
  </si>
  <si>
    <r>
      <t>5</t>
    </r>
    <r>
      <rPr>
        <sz val="10.5"/>
        <rFont val="ＭＳ 明朝"/>
        <family val="1"/>
        <charset val="128"/>
      </rPr>
      <t>．仮説検定の考え方</t>
    </r>
    <rPh sb="2" eb="4">
      <t>カセツ</t>
    </rPh>
    <rPh sb="4" eb="6">
      <t>ケンテイ</t>
    </rPh>
    <rPh sb="7" eb="8">
      <t>カンガ</t>
    </rPh>
    <rPh sb="9" eb="10">
      <t>カタ</t>
    </rPh>
    <phoneticPr fontId="7"/>
  </si>
  <si>
    <r>
      <t>5</t>
    </r>
    <r>
      <rPr>
        <sz val="10.5"/>
        <rFont val="ＭＳ 明朝"/>
        <family val="1"/>
        <charset val="128"/>
      </rPr>
      <t>．鈍角の三角比</t>
    </r>
    <rPh sb="2" eb="4">
      <t>ドンカク</t>
    </rPh>
    <rPh sb="7" eb="8">
      <t>ヒ</t>
    </rPh>
    <phoneticPr fontId="7"/>
  </si>
  <si>
    <t>問題</t>
    <phoneticPr fontId="7"/>
  </si>
  <si>
    <r>
      <t>第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章　場合の数と確率</t>
    </r>
    <rPh sb="4" eb="6">
      <t>バアイ</t>
    </rPh>
    <rPh sb="7" eb="8">
      <t>スウ</t>
    </rPh>
    <rPh sb="9" eb="11">
      <t>カクリツ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</si>
  <si>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場合の数</t>
    </r>
    <rPh sb="4" eb="6">
      <t>バアイ</t>
    </rPh>
    <rPh sb="7" eb="8">
      <t>スウ</t>
    </rPh>
    <phoneticPr fontId="7"/>
  </si>
  <si>
    <r>
      <t>1</t>
    </r>
    <r>
      <rPr>
        <sz val="10.5"/>
        <rFont val="ＭＳ 明朝"/>
        <family val="1"/>
        <charset val="128"/>
      </rPr>
      <t>．集合</t>
    </r>
    <rPh sb="2" eb="4">
      <t>シュウゴウ</t>
    </rPh>
    <phoneticPr fontId="7"/>
  </si>
  <si>
    <r>
      <t>2</t>
    </r>
    <r>
      <rPr>
        <sz val="10.5"/>
        <rFont val="ＭＳ 明朝"/>
        <family val="1"/>
        <charset val="128"/>
      </rPr>
      <t>．集合の要素の個数</t>
    </r>
    <rPh sb="2" eb="4">
      <t>シュウゴウ</t>
    </rPh>
    <rPh sb="5" eb="7">
      <t>ヨウソ</t>
    </rPh>
    <rPh sb="8" eb="10">
      <t>コスウ</t>
    </rPh>
    <phoneticPr fontId="7"/>
  </si>
  <si>
    <r>
      <t>3</t>
    </r>
    <r>
      <rPr>
        <sz val="10.5"/>
        <rFont val="ＭＳ 明朝"/>
        <family val="1"/>
        <charset val="128"/>
      </rPr>
      <t>．和の法則と積の法則</t>
    </r>
    <rPh sb="2" eb="3">
      <t>ワ</t>
    </rPh>
    <rPh sb="4" eb="6">
      <t>ホウソク</t>
    </rPh>
    <rPh sb="7" eb="8">
      <t>セキ</t>
    </rPh>
    <rPh sb="9" eb="11">
      <t>ホウソク</t>
    </rPh>
    <phoneticPr fontId="7"/>
  </si>
  <si>
    <r>
      <t>4</t>
    </r>
    <r>
      <rPr>
        <sz val="10.5"/>
        <rFont val="ＭＳ 明朝"/>
        <family val="1"/>
        <charset val="128"/>
      </rPr>
      <t>．順列</t>
    </r>
    <rPh sb="2" eb="4">
      <t>ジュンレツ</t>
    </rPh>
    <phoneticPr fontId="7"/>
  </si>
  <si>
    <t>第2節　確率</t>
    <rPh sb="4" eb="6">
      <t>カクリツ</t>
    </rPh>
    <phoneticPr fontId="7"/>
  </si>
  <si>
    <r>
      <t>2</t>
    </r>
    <r>
      <rPr>
        <sz val="10.5"/>
        <rFont val="ＭＳ 明朝"/>
        <family val="1"/>
        <charset val="128"/>
      </rPr>
      <t>．確率の計算</t>
    </r>
    <rPh sb="2" eb="4">
      <t>カクリツ</t>
    </rPh>
    <rPh sb="5" eb="7">
      <t>ケイサン</t>
    </rPh>
    <phoneticPr fontId="7"/>
  </si>
  <si>
    <r>
      <t>3</t>
    </r>
    <r>
      <rPr>
        <sz val="10.5"/>
        <rFont val="ＭＳ 明朝"/>
        <family val="1"/>
        <charset val="128"/>
      </rPr>
      <t>．独立な試行と確率</t>
    </r>
    <rPh sb="2" eb="4">
      <t>ドクリツ</t>
    </rPh>
    <rPh sb="5" eb="7">
      <t>シコウ</t>
    </rPh>
    <rPh sb="8" eb="10">
      <t>カクリツ</t>
    </rPh>
    <phoneticPr fontId="7"/>
  </si>
  <si>
    <t>第2章　図形の性質</t>
    <rPh sb="4" eb="6">
      <t>ズケイ</t>
    </rPh>
    <rPh sb="7" eb="9">
      <t>セイシツ</t>
    </rPh>
    <phoneticPr fontId="7"/>
  </si>
  <si>
    <t>第1節　平面図形</t>
    <rPh sb="4" eb="6">
      <t>ヘイメン</t>
    </rPh>
    <rPh sb="6" eb="8">
      <t>ズケイ</t>
    </rPh>
    <phoneticPr fontId="7"/>
  </si>
  <si>
    <r>
      <t>2</t>
    </r>
    <r>
      <rPr>
        <sz val="10.5"/>
        <rFont val="ＭＳ 明朝"/>
        <family val="1"/>
        <charset val="128"/>
      </rPr>
      <t>．角の二等分線と線分の比</t>
    </r>
    <rPh sb="2" eb="3">
      <t>カク</t>
    </rPh>
    <rPh sb="4" eb="8">
      <t>ニトウブンセン</t>
    </rPh>
    <rPh sb="9" eb="11">
      <t>センブン</t>
    </rPh>
    <rPh sb="12" eb="13">
      <t>ヒ</t>
    </rPh>
    <phoneticPr fontId="7"/>
  </si>
  <si>
    <r>
      <t>4</t>
    </r>
    <r>
      <rPr>
        <sz val="10.5"/>
        <rFont val="ＭＳ 明朝"/>
        <family val="1"/>
        <charset val="128"/>
      </rPr>
      <t>．円周角の定理</t>
    </r>
    <rPh sb="2" eb="5">
      <t>エンシュウカク</t>
    </rPh>
    <rPh sb="6" eb="8">
      <t>テイリ</t>
    </rPh>
    <phoneticPr fontId="7"/>
  </si>
  <si>
    <r>
      <t>7</t>
    </r>
    <r>
      <rPr>
        <sz val="10.5"/>
        <rFont val="ＭＳ 明朝"/>
        <family val="1"/>
        <charset val="128"/>
      </rPr>
      <t>．方べきの定理</t>
    </r>
    <rPh sb="2" eb="3">
      <t>ホウ</t>
    </rPh>
    <rPh sb="6" eb="8">
      <t>テイリ</t>
    </rPh>
    <phoneticPr fontId="7"/>
  </si>
  <si>
    <r>
      <t>8</t>
    </r>
    <r>
      <rPr>
        <sz val="10.5"/>
        <rFont val="ＭＳ Ｐ明朝"/>
        <family val="1"/>
        <charset val="128"/>
      </rPr>
      <t>．</t>
    </r>
    <r>
      <rPr>
        <sz val="10.5"/>
        <rFont val="Century"/>
        <family val="1"/>
      </rPr>
      <t xml:space="preserve"> 2</t>
    </r>
    <r>
      <rPr>
        <sz val="10.5"/>
        <rFont val="ＭＳ Ｐ明朝"/>
        <family val="1"/>
        <charset val="128"/>
      </rPr>
      <t>つの円</t>
    </r>
    <rPh sb="6" eb="7">
      <t>エン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</si>
  <si>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空間図形</t>
    </r>
    <rPh sb="4" eb="6">
      <t>クウカン</t>
    </rPh>
    <rPh sb="6" eb="8">
      <t>ズケイ</t>
    </rPh>
    <phoneticPr fontId="7"/>
  </si>
  <si>
    <r>
      <t>1</t>
    </r>
    <r>
      <rPr>
        <sz val="10.5"/>
        <rFont val="ＭＳ 明朝"/>
        <family val="1"/>
        <charset val="128"/>
      </rPr>
      <t>．空間の直線，平面</t>
    </r>
    <rPh sb="2" eb="4">
      <t>クウカン</t>
    </rPh>
    <rPh sb="5" eb="7">
      <t>チョクセン</t>
    </rPh>
    <rPh sb="8" eb="10">
      <t>ヘイメン</t>
    </rPh>
    <phoneticPr fontId="7"/>
  </si>
  <si>
    <t>第3章　数学と人間の活動</t>
    <rPh sb="4" eb="6">
      <t>スウガク</t>
    </rPh>
    <rPh sb="7" eb="9">
      <t>ニンゲン</t>
    </rPh>
    <rPh sb="10" eb="12">
      <t>カツドウ</t>
    </rPh>
    <phoneticPr fontId="7"/>
  </si>
  <si>
    <r>
      <t>1</t>
    </r>
    <r>
      <rPr>
        <sz val="10.5"/>
        <rFont val="ＭＳ 明朝"/>
        <family val="1"/>
        <charset val="128"/>
      </rPr>
      <t>．約数と倍数</t>
    </r>
    <rPh sb="2" eb="3">
      <t>ヤク</t>
    </rPh>
    <rPh sb="3" eb="4">
      <t>スウ</t>
    </rPh>
    <rPh sb="5" eb="7">
      <t>バイスウ</t>
    </rPh>
    <phoneticPr fontId="7"/>
  </si>
  <si>
    <r>
      <t>2</t>
    </r>
    <r>
      <rPr>
        <sz val="10.5"/>
        <rFont val="ＭＳ 明朝"/>
        <family val="1"/>
        <charset val="128"/>
      </rPr>
      <t>．ユークリッドの互除法</t>
    </r>
    <rPh sb="9" eb="12">
      <t>ゴジョホウ</t>
    </rPh>
    <phoneticPr fontId="7"/>
  </si>
  <si>
    <r>
      <t>1</t>
    </r>
    <r>
      <rPr>
        <sz val="10.5"/>
        <rFont val="ＭＳ 明朝"/>
        <family val="1"/>
        <charset val="128"/>
      </rPr>
      <t>．三角形の面積</t>
    </r>
    <rPh sb="2" eb="5">
      <t>サンカッケイ</t>
    </rPh>
    <rPh sb="6" eb="8">
      <t>メンセキ</t>
    </rPh>
    <phoneticPr fontId="7"/>
  </si>
  <si>
    <r>
      <t>2</t>
    </r>
    <r>
      <rPr>
        <sz val="10.5"/>
        <rFont val="ＭＳ 明朝"/>
        <family val="1"/>
        <charset val="128"/>
      </rPr>
      <t>．正弦定理</t>
    </r>
    <phoneticPr fontId="7"/>
  </si>
  <si>
    <r>
      <t>3</t>
    </r>
    <r>
      <rPr>
        <sz val="10.5"/>
        <rFont val="ＭＳ 明朝"/>
        <family val="1"/>
        <charset val="128"/>
      </rPr>
      <t>．余弦定理</t>
    </r>
    <phoneticPr fontId="7"/>
  </si>
  <si>
    <r>
      <rPr>
        <sz val="10.5"/>
        <rFont val="ＭＳ 明朝"/>
        <family val="1"/>
        <charset val="128"/>
      </rPr>
      <t>確認問題</t>
    </r>
    <r>
      <rPr>
        <sz val="10.5"/>
        <rFont val="Yu Gothic"/>
        <family val="3"/>
        <charset val="128"/>
      </rPr>
      <t>・コラム</t>
    </r>
    <rPh sb="0" eb="2">
      <t>カクニン</t>
    </rPh>
    <phoneticPr fontId="7"/>
  </si>
  <si>
    <r>
      <rPr>
        <sz val="10.5"/>
        <rFont val="ＭＳ 明朝"/>
        <family val="1"/>
        <charset val="128"/>
      </rPr>
      <t>確認問題</t>
    </r>
    <r>
      <rPr>
        <sz val="10.5"/>
        <rFont val="Yu Gothic"/>
        <family val="3"/>
        <charset val="128"/>
      </rPr>
      <t>・コラム</t>
    </r>
    <rPh sb="0" eb="2">
      <t>カクニン</t>
    </rPh>
    <rPh sb="2" eb="4">
      <t>モンダイ</t>
    </rPh>
    <phoneticPr fontId="7"/>
  </si>
  <si>
    <r>
      <t>8</t>
    </r>
    <r>
      <rPr>
        <sz val="10.5"/>
        <rFont val="ＭＳ 明朝"/>
        <family val="1"/>
        <charset val="128"/>
      </rPr>
      <t>．根号を含む式の計算・コラム</t>
    </r>
    <rPh sb="2" eb="4">
      <t>コンゴウ</t>
    </rPh>
    <rPh sb="5" eb="6">
      <t>フク</t>
    </rPh>
    <rPh sb="7" eb="8">
      <t>シキ</t>
    </rPh>
    <rPh sb="9" eb="11">
      <t>ケイサン</t>
    </rPh>
    <phoneticPr fontId="7"/>
  </si>
  <si>
    <r>
      <t>3</t>
    </r>
    <r>
      <rPr>
        <sz val="10.5"/>
        <rFont val="ＭＳ 明朝"/>
        <family val="1"/>
        <charset val="128"/>
      </rPr>
      <t>．三角比の利用・コラム</t>
    </r>
    <rPh sb="6" eb="8">
      <t>リヨウ</t>
    </rPh>
    <phoneticPr fontId="7"/>
  </si>
  <si>
    <r>
      <t>5</t>
    </r>
    <r>
      <rPr>
        <sz val="10.5"/>
        <rFont val="ＭＳ 明朝"/>
        <family val="1"/>
        <charset val="128"/>
      </rPr>
      <t>．組合せ・コラム</t>
    </r>
    <rPh sb="2" eb="4">
      <t>クミアワ</t>
    </rPh>
    <phoneticPr fontId="7"/>
  </si>
  <si>
    <r>
      <t>1</t>
    </r>
    <r>
      <rPr>
        <sz val="10.5"/>
        <rFont val="ＭＳ 明朝"/>
        <family val="1"/>
        <charset val="128"/>
      </rPr>
      <t>．事象と確率・コラム</t>
    </r>
    <rPh sb="2" eb="4">
      <t>ジショウ</t>
    </rPh>
    <rPh sb="5" eb="7">
      <t>カクリツ</t>
    </rPh>
    <phoneticPr fontId="7"/>
  </si>
  <si>
    <r>
      <t>2</t>
    </r>
    <r>
      <rPr>
        <sz val="10.5"/>
        <rFont val="ＭＳ 明朝"/>
        <family val="1"/>
        <charset val="128"/>
      </rPr>
      <t>．正多面体・コラム</t>
    </r>
    <rPh sb="2" eb="3">
      <t>セイ</t>
    </rPh>
    <rPh sb="3" eb="6">
      <t>タメンタイ</t>
    </rPh>
    <phoneticPr fontId="7"/>
  </si>
  <si>
    <r>
      <t>4</t>
    </r>
    <r>
      <rPr>
        <sz val="10.5"/>
        <rFont val="ＭＳ 明朝"/>
        <family val="1"/>
        <charset val="128"/>
      </rPr>
      <t>．点の位置の表し方・コラム</t>
    </r>
    <rPh sb="2" eb="3">
      <t>テン</t>
    </rPh>
    <rPh sb="4" eb="6">
      <t>イチ</t>
    </rPh>
    <rPh sb="7" eb="8">
      <t>アラワ</t>
    </rPh>
    <rPh sb="9" eb="10">
      <t>カタ</t>
    </rPh>
    <phoneticPr fontId="7"/>
  </si>
  <si>
    <t>確認問題・問題</t>
    <rPh sb="0" eb="2">
      <t>カクニン</t>
    </rPh>
    <rPh sb="5" eb="7">
      <t>モンダイ</t>
    </rPh>
    <phoneticPr fontId="7"/>
  </si>
  <si>
    <t>教授用資料</t>
    <rPh sb="0" eb="5">
      <t>キョウジュヨウシリョウ</t>
    </rPh>
    <phoneticPr fontId="7"/>
  </si>
  <si>
    <t>改訂版　新 高校の数学Ⅰ　時間配当表</t>
    <rPh sb="0" eb="3">
      <t>カイテイバン</t>
    </rPh>
    <rPh sb="4" eb="5">
      <t>シン</t>
    </rPh>
    <rPh sb="6" eb="8">
      <t>コウコウ</t>
    </rPh>
    <rPh sb="9" eb="11">
      <t>スウガク</t>
    </rPh>
    <rPh sb="13" eb="15">
      <t>ジカン</t>
    </rPh>
    <rPh sb="15" eb="18">
      <t>ハイトウヒョウ</t>
    </rPh>
    <phoneticPr fontId="7"/>
  </si>
  <si>
    <t>改訂版　新 高校の数学Ａ　時間配当表</t>
    <rPh sb="0" eb="3">
      <t>カイテイバン</t>
    </rPh>
    <rPh sb="4" eb="5">
      <t>シン</t>
    </rPh>
    <rPh sb="6" eb="8">
      <t>コウコウ</t>
    </rPh>
    <rPh sb="9" eb="11">
      <t>スウガク</t>
    </rPh>
    <rPh sb="13" eb="15">
      <t>ジカン</t>
    </rPh>
    <rPh sb="15" eb="18">
      <t>ハイトウヒョウ</t>
    </rPh>
    <phoneticPr fontId="7"/>
  </si>
  <si>
    <r>
      <t>4</t>
    </r>
    <r>
      <rPr>
        <sz val="10.5"/>
        <rFont val="ＭＳ 明朝"/>
        <family val="1"/>
        <charset val="128"/>
      </rPr>
      <t>．条件つき確率</t>
    </r>
    <rPh sb="2" eb="4">
      <t>ジョウケン</t>
    </rPh>
    <rPh sb="6" eb="8">
      <t>カクリツ</t>
    </rPh>
    <phoneticPr fontId="7"/>
  </si>
  <si>
    <r>
      <t>5</t>
    </r>
    <r>
      <rPr>
        <sz val="10.5"/>
        <rFont val="ＭＳ Ｐ明朝"/>
        <family val="1"/>
        <charset val="128"/>
      </rPr>
      <t>．</t>
    </r>
    <r>
      <rPr>
        <sz val="10.5"/>
        <rFont val="ＭＳ 明朝"/>
        <family val="1"/>
        <charset val="128"/>
      </rPr>
      <t xml:space="preserve"> 期待値・コラム</t>
    </r>
    <rPh sb="3" eb="6">
      <t>キタイチ</t>
    </rPh>
    <phoneticPr fontId="7"/>
  </si>
  <si>
    <r>
      <t>9</t>
    </r>
    <r>
      <rPr>
        <sz val="10.5"/>
        <rFont val="ＭＳ Ｐ明朝"/>
        <family val="1"/>
        <charset val="128"/>
      </rPr>
      <t>．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作図・コラム</t>
    </r>
    <rPh sb="3" eb="5">
      <t>サクズ</t>
    </rPh>
    <phoneticPr fontId="7"/>
  </si>
  <si>
    <r>
      <t>5</t>
    </r>
    <r>
      <rPr>
        <sz val="10.5"/>
        <rFont val="ＭＳ Ｐ明朝"/>
        <family val="1"/>
        <charset val="128"/>
      </rPr>
      <t>．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数学とゲーム・パズル</t>
    </r>
    <rPh sb="3" eb="5">
      <t>スウガク</t>
    </rPh>
    <phoneticPr fontId="7"/>
  </si>
  <si>
    <r>
      <t>3</t>
    </r>
    <r>
      <rPr>
        <sz val="10.5"/>
        <rFont val="ＭＳ Ｐ明朝"/>
        <family val="1"/>
        <charset val="128"/>
      </rPr>
      <t>．</t>
    </r>
    <r>
      <rPr>
        <sz val="10.5"/>
        <rFont val="Century"/>
        <family val="1"/>
      </rPr>
      <t xml:space="preserve"> 2</t>
    </r>
    <r>
      <rPr>
        <sz val="10.5"/>
        <rFont val="ＭＳ 明朝"/>
        <family val="1"/>
        <charset val="128"/>
      </rPr>
      <t>進法・コラム</t>
    </r>
    <rPh sb="4" eb="6">
      <t>シンホウ</t>
    </rPh>
    <phoneticPr fontId="7"/>
  </si>
  <si>
    <r>
      <t>1</t>
    </r>
    <r>
      <rPr>
        <sz val="10.5"/>
        <rFont val="ＭＳ Ｐ明朝"/>
        <family val="1"/>
        <charset val="128"/>
      </rPr>
      <t>．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図形の基本</t>
    </r>
    <rPh sb="3" eb="5">
      <t>ズケイ</t>
    </rPh>
    <rPh sb="6" eb="8">
      <t>キホン</t>
    </rPh>
    <phoneticPr fontId="7"/>
  </si>
  <si>
    <r>
      <t>3</t>
    </r>
    <r>
      <rPr>
        <sz val="10.5"/>
        <rFont val="ＭＳ Ｐ明朝"/>
        <family val="1"/>
        <charset val="128"/>
      </rPr>
      <t>．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三角形の外心，内心，重心</t>
    </r>
    <rPh sb="3" eb="6">
      <t>サンカッケイ</t>
    </rPh>
    <rPh sb="7" eb="9">
      <t>ガイシン</t>
    </rPh>
    <rPh sb="10" eb="12">
      <t>ナイシン</t>
    </rPh>
    <rPh sb="13" eb="15">
      <t>ジュウシン</t>
    </rPh>
    <phoneticPr fontId="7"/>
  </si>
  <si>
    <r>
      <t>5</t>
    </r>
    <r>
      <rPr>
        <sz val="10.5"/>
        <rFont val="ＭＳ Ｐ明朝"/>
        <family val="1"/>
        <charset val="128"/>
      </rPr>
      <t>．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円に内接する四角形</t>
    </r>
    <rPh sb="3" eb="4">
      <t>エン</t>
    </rPh>
    <rPh sb="5" eb="7">
      <t>ナイセツ</t>
    </rPh>
    <rPh sb="9" eb="12">
      <t>シカッケイ</t>
    </rPh>
    <phoneticPr fontId="7"/>
  </si>
  <si>
    <r>
      <t>6</t>
    </r>
    <r>
      <rPr>
        <sz val="10.5"/>
        <rFont val="ＭＳ Ｐ明朝"/>
        <family val="1"/>
        <charset val="128"/>
      </rPr>
      <t>．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円の接線</t>
    </r>
    <rPh sb="3" eb="4">
      <t>エン</t>
    </rPh>
    <rPh sb="5" eb="7">
      <t>セッセン</t>
    </rPh>
    <phoneticPr fontId="7"/>
  </si>
  <si>
    <r>
      <t>第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章　数と式</t>
    </r>
    <phoneticPr fontId="7"/>
  </si>
  <si>
    <r>
      <t>3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次関数のグラフ</t>
    </r>
    <r>
      <rPr>
        <sz val="10.5"/>
        <rFont val="ＭＳ Ｐ明朝"/>
        <family val="1"/>
        <charset val="128"/>
      </rPr>
      <t>(</t>
    </r>
    <r>
      <rPr>
        <sz val="10.5"/>
        <rFont val="ＭＳ 明朝"/>
        <family val="1"/>
        <charset val="128"/>
      </rPr>
      <t>1)</t>
    </r>
    <rPh sb="3" eb="4">
      <t>ジ</t>
    </rPh>
    <rPh sb="4" eb="6">
      <t>カンスウ</t>
    </rPh>
    <phoneticPr fontId="7"/>
  </si>
  <si>
    <r>
      <t>4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次関数のグラフ</t>
    </r>
    <r>
      <rPr>
        <sz val="10.5"/>
        <rFont val="ＭＳ Ｐ明朝"/>
        <family val="1"/>
        <charset val="128"/>
      </rPr>
      <t>(</t>
    </r>
    <r>
      <rPr>
        <sz val="10.5"/>
        <rFont val="ＭＳ 明朝"/>
        <family val="1"/>
        <charset val="128"/>
      </rPr>
      <t>2)</t>
    </r>
    <rPh sb="3" eb="4">
      <t>ジ</t>
    </rPh>
    <rPh sb="4" eb="6">
      <t>カンスウ</t>
    </rPh>
    <phoneticPr fontId="7"/>
  </si>
  <si>
    <r>
      <t>2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次関数のグラフ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</si>
</sst>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3" formatCode="#\p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Yu Gothic"/>
      <family val="3"/>
      <charset val="128"/>
    </font>
    <font>
      <sz val="10.5"/>
      <name val="Century"/>
      <family val="1"/>
    </font>
    <font>
      <sz val="12"/>
      <color rgb="FFFF0000"/>
      <name val="HG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8" fillId="3" borderId="1" xfId="0" applyNumberFormat="1" applyFont="1" applyFill="1" applyBorder="1" applyAlignment="1">
      <alignment vertical="center"/>
    </xf>
    <xf numFmtId="0" fontId="10" fillId="0" borderId="1" xfId="0" applyNumberFormat="1" applyFont="1" applyBorder="1" applyAlignment="1">
      <alignment vertical="center"/>
    </xf>
    <xf numFmtId="0" fontId="10" fillId="0" borderId="0" xfId="0" applyNumberFormat="1" applyFont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183" fontId="8" fillId="2" borderId="1" xfId="0" applyNumberFormat="1" applyFont="1" applyFill="1" applyBorder="1" applyAlignment="1">
      <alignment vertical="center"/>
    </xf>
    <xf numFmtId="183" fontId="8" fillId="3" borderId="1" xfId="0" applyNumberFormat="1" applyFont="1" applyFill="1" applyBorder="1" applyAlignment="1">
      <alignment vertical="center"/>
    </xf>
    <xf numFmtId="183" fontId="10" fillId="0" borderId="1" xfId="0" applyNumberFormat="1" applyFont="1" applyBorder="1" applyAlignment="1">
      <alignment vertical="center"/>
    </xf>
    <xf numFmtId="183" fontId="10" fillId="0" borderId="0" xfId="0" applyNumberFormat="1" applyFont="1" applyAlignment="1">
      <alignment vertical="center"/>
    </xf>
    <xf numFmtId="183" fontId="9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2C3C0-7FCC-47DE-8A88-9AC8DBE8BFD0}">
  <dimension ref="A1:C73"/>
  <sheetViews>
    <sheetView showGridLines="0" tabSelected="1" zoomScaleNormal="100" zoomScaleSheetLayoutView="100" workbookViewId="0"/>
  </sheetViews>
  <sheetFormatPr defaultRowHeight="13.5"/>
  <cols>
    <col min="1" max="1" width="32.875" style="2" customWidth="1"/>
    <col min="2" max="2" width="9" style="18" customWidth="1"/>
    <col min="3" max="3" width="9" style="19" customWidth="1"/>
    <col min="4" max="4" width="3" customWidth="1"/>
  </cols>
  <sheetData>
    <row r="1" spans="1:3">
      <c r="A1" s="2" t="s">
        <v>78</v>
      </c>
    </row>
    <row r="2" spans="1:3" ht="18.75">
      <c r="A2" s="1" t="s">
        <v>79</v>
      </c>
      <c r="B2" s="4"/>
      <c r="C2" s="5"/>
    </row>
    <row r="3" spans="1:3" ht="18.75">
      <c r="A3" s="1"/>
      <c r="B3" s="4"/>
      <c r="C3" s="5"/>
    </row>
    <row r="4" spans="1:3" ht="14.25">
      <c r="A4" s="3"/>
      <c r="B4" s="7" t="s">
        <v>1</v>
      </c>
      <c r="C4" s="15" t="s">
        <v>0</v>
      </c>
    </row>
    <row r="5" spans="1:3" ht="14.25">
      <c r="A5" s="7" t="s">
        <v>2</v>
      </c>
      <c r="B5" s="26">
        <f>B7+B27+B43+B59+B66</f>
        <v>171</v>
      </c>
      <c r="C5" s="8">
        <f>C7+C27+C43+C59+C66</f>
        <v>90</v>
      </c>
    </row>
    <row r="6" spans="1:3" ht="14.25">
      <c r="A6" s="3"/>
      <c r="B6" s="6"/>
      <c r="C6" s="27"/>
    </row>
    <row r="7" spans="1:3" ht="16.5" customHeight="1">
      <c r="A7" s="9" t="s">
        <v>90</v>
      </c>
      <c r="B7" s="22">
        <f>B8+B19+B24+B25+2</f>
        <v>50</v>
      </c>
      <c r="C7" s="14">
        <f>C8+C19+C24+C25</f>
        <v>26</v>
      </c>
    </row>
    <row r="8" spans="1:3" ht="16.5" customHeight="1">
      <c r="A8" s="10" t="s">
        <v>3</v>
      </c>
      <c r="B8" s="23">
        <f>SUM(B9:B18)</f>
        <v>32</v>
      </c>
      <c r="C8" s="16">
        <f>SUM(C9:C18)</f>
        <v>18</v>
      </c>
    </row>
    <row r="9" spans="1:3" ht="16.5" customHeight="1">
      <c r="A9" s="12" t="s">
        <v>4</v>
      </c>
      <c r="B9" s="24">
        <v>3</v>
      </c>
      <c r="C9" s="17">
        <v>2</v>
      </c>
    </row>
    <row r="10" spans="1:3" ht="16.5" customHeight="1">
      <c r="A10" s="11" t="s">
        <v>25</v>
      </c>
      <c r="B10" s="24">
        <v>3</v>
      </c>
      <c r="C10" s="17">
        <v>1</v>
      </c>
    </row>
    <row r="11" spans="1:3" ht="16.5" customHeight="1">
      <c r="A11" s="11" t="s">
        <v>26</v>
      </c>
      <c r="B11" s="24">
        <v>2</v>
      </c>
      <c r="C11" s="17">
        <v>1</v>
      </c>
    </row>
    <row r="12" spans="1:3" ht="16.5" customHeight="1">
      <c r="A12" s="11" t="s">
        <v>27</v>
      </c>
      <c r="B12" s="24">
        <v>4</v>
      </c>
      <c r="C12" s="17">
        <v>2</v>
      </c>
    </row>
    <row r="13" spans="1:3" ht="16.5" customHeight="1">
      <c r="A13" s="11" t="s">
        <v>28</v>
      </c>
      <c r="B13" s="24">
        <v>3</v>
      </c>
      <c r="C13" s="17">
        <v>2</v>
      </c>
    </row>
    <row r="14" spans="1:3" ht="16.5" customHeight="1">
      <c r="A14" s="11" t="s">
        <v>29</v>
      </c>
      <c r="B14" s="24">
        <v>5</v>
      </c>
      <c r="C14" s="17">
        <v>3</v>
      </c>
    </row>
    <row r="15" spans="1:3" ht="16.5" customHeight="1">
      <c r="A15" s="11" t="s">
        <v>30</v>
      </c>
      <c r="B15" s="24">
        <v>1</v>
      </c>
      <c r="C15" s="17">
        <v>1</v>
      </c>
    </row>
    <row r="16" spans="1:3" ht="16.5" customHeight="1">
      <c r="A16" s="11" t="s">
        <v>71</v>
      </c>
      <c r="B16" s="24">
        <v>5</v>
      </c>
      <c r="C16" s="17">
        <v>3</v>
      </c>
    </row>
    <row r="17" spans="1:3" ht="16.5" customHeight="1">
      <c r="A17" s="11" t="s">
        <v>31</v>
      </c>
      <c r="B17" s="24">
        <v>3</v>
      </c>
      <c r="C17" s="17">
        <v>1</v>
      </c>
    </row>
    <row r="18" spans="1:3" ht="16.5" customHeight="1">
      <c r="A18" s="13" t="s">
        <v>9</v>
      </c>
      <c r="B18" s="24">
        <v>3</v>
      </c>
      <c r="C18" s="17">
        <v>2</v>
      </c>
    </row>
    <row r="19" spans="1:3" ht="16.5" customHeight="1">
      <c r="A19" s="10" t="s">
        <v>6</v>
      </c>
      <c r="B19" s="23">
        <f>SUM(B20:B23)</f>
        <v>12</v>
      </c>
      <c r="C19" s="16">
        <f>SUM(C20:C23)</f>
        <v>6</v>
      </c>
    </row>
    <row r="20" spans="1:3" ht="16.5" customHeight="1">
      <c r="A20" s="12" t="s">
        <v>7</v>
      </c>
      <c r="B20" s="24">
        <v>2</v>
      </c>
      <c r="C20" s="17">
        <v>1</v>
      </c>
    </row>
    <row r="21" spans="1:3" ht="16.5" customHeight="1">
      <c r="A21" s="12" t="s">
        <v>8</v>
      </c>
      <c r="B21" s="24">
        <v>4</v>
      </c>
      <c r="C21" s="17">
        <v>2</v>
      </c>
    </row>
    <row r="22" spans="1:3" ht="16.5" customHeight="1">
      <c r="A22" s="12" t="s">
        <v>32</v>
      </c>
      <c r="B22" s="24">
        <v>5</v>
      </c>
      <c r="C22" s="17">
        <v>2.5</v>
      </c>
    </row>
    <row r="23" spans="1:3" ht="16.5" customHeight="1">
      <c r="A23" s="13" t="s">
        <v>9</v>
      </c>
      <c r="B23" s="24">
        <v>1</v>
      </c>
      <c r="C23" s="17">
        <v>0.5</v>
      </c>
    </row>
    <row r="24" spans="1:3" ht="16.5" customHeight="1">
      <c r="A24" s="10" t="s">
        <v>41</v>
      </c>
      <c r="B24" s="23">
        <v>2</v>
      </c>
      <c r="C24" s="16">
        <v>1</v>
      </c>
    </row>
    <row r="25" spans="1:3" ht="16.5" customHeight="1">
      <c r="A25" s="10" t="s">
        <v>42</v>
      </c>
      <c r="B25" s="23">
        <v>2</v>
      </c>
      <c r="C25" s="16">
        <v>1</v>
      </c>
    </row>
    <row r="26" spans="1:3" ht="16.5" customHeight="1">
      <c r="B26" s="25"/>
    </row>
    <row r="27" spans="1:3" ht="16.5" customHeight="1">
      <c r="A27" s="9" t="s">
        <v>13</v>
      </c>
      <c r="B27" s="22">
        <f>B28+B34+B39+B40+2</f>
        <v>42</v>
      </c>
      <c r="C27" s="14">
        <f>C28+C34+C39+C40</f>
        <v>25</v>
      </c>
    </row>
    <row r="28" spans="1:3" ht="16.5" customHeight="1">
      <c r="A28" s="10" t="s">
        <v>24</v>
      </c>
      <c r="B28" s="23">
        <f>SUM(B29:B33)</f>
        <v>19</v>
      </c>
      <c r="C28" s="16">
        <f>SUM(C29:C33)</f>
        <v>11</v>
      </c>
    </row>
    <row r="29" spans="1:3" ht="16.5" customHeight="1">
      <c r="A29" s="12" t="s">
        <v>14</v>
      </c>
      <c r="B29" s="24">
        <v>2</v>
      </c>
      <c r="C29" s="17">
        <v>1</v>
      </c>
    </row>
    <row r="30" spans="1:3" ht="16.5" customHeight="1">
      <c r="A30" s="12" t="s">
        <v>93</v>
      </c>
      <c r="B30" s="24">
        <v>2</v>
      </c>
      <c r="C30" s="17">
        <v>1</v>
      </c>
    </row>
    <row r="31" spans="1:3" ht="16.5" customHeight="1">
      <c r="A31" s="12" t="s">
        <v>91</v>
      </c>
      <c r="B31" s="24">
        <v>9</v>
      </c>
      <c r="C31" s="17">
        <v>4</v>
      </c>
    </row>
    <row r="32" spans="1:3" ht="16.5" customHeight="1">
      <c r="A32" s="12" t="s">
        <v>92</v>
      </c>
      <c r="B32" s="24">
        <v>5</v>
      </c>
      <c r="C32" s="17">
        <v>3.5</v>
      </c>
    </row>
    <row r="33" spans="1:3" ht="16.5" customHeight="1">
      <c r="A33" s="13" t="s">
        <v>5</v>
      </c>
      <c r="B33" s="24">
        <v>1</v>
      </c>
      <c r="C33" s="17">
        <v>1.5</v>
      </c>
    </row>
    <row r="34" spans="1:3" ht="16.5" customHeight="1">
      <c r="A34" s="10" t="s">
        <v>15</v>
      </c>
      <c r="B34" s="23">
        <f>SUM(B35:B38)</f>
        <v>17</v>
      </c>
      <c r="C34" s="16">
        <f>SUM(C35:C38)</f>
        <v>12</v>
      </c>
    </row>
    <row r="35" spans="1:3" ht="16.5" customHeight="1">
      <c r="A35" s="12" t="s">
        <v>33</v>
      </c>
      <c r="B35" s="24">
        <v>6</v>
      </c>
      <c r="C35" s="17">
        <v>4</v>
      </c>
    </row>
    <row r="36" spans="1:3" ht="16.5" customHeight="1">
      <c r="A36" s="12" t="s">
        <v>34</v>
      </c>
      <c r="B36" s="24">
        <v>4</v>
      </c>
      <c r="C36" s="17">
        <v>3</v>
      </c>
    </row>
    <row r="37" spans="1:3" ht="16.5" customHeight="1">
      <c r="A37" s="12" t="s">
        <v>35</v>
      </c>
      <c r="B37" s="24">
        <v>5</v>
      </c>
      <c r="C37" s="17">
        <v>3</v>
      </c>
    </row>
    <row r="38" spans="1:3" ht="16.5" customHeight="1">
      <c r="A38" s="13" t="s">
        <v>5</v>
      </c>
      <c r="B38" s="24">
        <v>2</v>
      </c>
      <c r="C38" s="17">
        <v>2</v>
      </c>
    </row>
    <row r="39" spans="1:3" ht="16.5" customHeight="1">
      <c r="A39" s="10" t="s">
        <v>16</v>
      </c>
      <c r="B39" s="23">
        <v>2</v>
      </c>
      <c r="C39" s="16">
        <v>1</v>
      </c>
    </row>
    <row r="40" spans="1:3" ht="16.5" customHeight="1">
      <c r="A40" s="10" t="s">
        <v>42</v>
      </c>
      <c r="B40" s="23">
        <v>2</v>
      </c>
      <c r="C40" s="16">
        <v>1</v>
      </c>
    </row>
    <row r="41" spans="1:3" ht="16.5" customHeight="1"/>
    <row r="42" spans="1:3" ht="16.5" customHeight="1">
      <c r="A42" s="3"/>
      <c r="B42" s="7" t="s">
        <v>1</v>
      </c>
      <c r="C42" s="15" t="s">
        <v>0</v>
      </c>
    </row>
    <row r="43" spans="1:3" ht="16.5" customHeight="1">
      <c r="A43" s="9" t="s">
        <v>17</v>
      </c>
      <c r="B43" s="22">
        <f>B44+B51+B56+B57+2</f>
        <v>36</v>
      </c>
      <c r="C43" s="14">
        <f>C44+C51+C56+C57</f>
        <v>21</v>
      </c>
    </row>
    <row r="44" spans="1:3" ht="16.5" customHeight="1">
      <c r="A44" s="10" t="s">
        <v>18</v>
      </c>
      <c r="B44" s="23">
        <f>SUM(B45:B50)</f>
        <v>19</v>
      </c>
      <c r="C44" s="16">
        <f>SUM(C45:C50)</f>
        <v>11</v>
      </c>
    </row>
    <row r="45" spans="1:3" ht="16.5" customHeight="1">
      <c r="A45" s="12" t="s">
        <v>19</v>
      </c>
      <c r="B45" s="24">
        <v>2</v>
      </c>
      <c r="C45" s="17">
        <v>1</v>
      </c>
    </row>
    <row r="46" spans="1:3" ht="16.5" customHeight="1">
      <c r="A46" s="12" t="s">
        <v>20</v>
      </c>
      <c r="B46" s="24">
        <v>4</v>
      </c>
      <c r="C46" s="17">
        <v>2</v>
      </c>
    </row>
    <row r="47" spans="1:3" ht="16.5" customHeight="1">
      <c r="A47" s="12" t="s">
        <v>72</v>
      </c>
      <c r="B47" s="24">
        <v>5</v>
      </c>
      <c r="C47" s="17">
        <v>3</v>
      </c>
    </row>
    <row r="48" spans="1:3" ht="16.5" customHeight="1">
      <c r="A48" s="12" t="s">
        <v>36</v>
      </c>
      <c r="B48" s="24">
        <v>3</v>
      </c>
      <c r="C48" s="17">
        <v>2</v>
      </c>
    </row>
    <row r="49" spans="1:3" ht="16.5" customHeight="1">
      <c r="A49" s="11" t="s">
        <v>44</v>
      </c>
      <c r="B49" s="24">
        <v>4</v>
      </c>
      <c r="C49" s="17">
        <v>2</v>
      </c>
    </row>
    <row r="50" spans="1:3" ht="16.5" customHeight="1">
      <c r="A50" s="20" t="s">
        <v>5</v>
      </c>
      <c r="B50" s="24">
        <v>1</v>
      </c>
      <c r="C50" s="17">
        <v>1</v>
      </c>
    </row>
    <row r="51" spans="1:3" ht="16.5" customHeight="1">
      <c r="A51" s="10" t="s">
        <v>21</v>
      </c>
      <c r="B51" s="23">
        <f>SUM(B52:B55)</f>
        <v>11</v>
      </c>
      <c r="C51" s="16">
        <f>SUM(C52:C55)</f>
        <v>8</v>
      </c>
    </row>
    <row r="52" spans="1:3" ht="16.5" customHeight="1">
      <c r="A52" s="12" t="s">
        <v>66</v>
      </c>
      <c r="B52" s="24">
        <v>1</v>
      </c>
      <c r="C52" s="17">
        <v>1</v>
      </c>
    </row>
    <row r="53" spans="1:3" ht="16.5" customHeight="1">
      <c r="A53" s="12" t="s">
        <v>67</v>
      </c>
      <c r="B53" s="24">
        <v>4</v>
      </c>
      <c r="C53" s="17">
        <v>3</v>
      </c>
    </row>
    <row r="54" spans="1:3" ht="16.5" customHeight="1">
      <c r="A54" s="12" t="s">
        <v>68</v>
      </c>
      <c r="B54" s="24">
        <v>4</v>
      </c>
      <c r="C54" s="17">
        <v>3</v>
      </c>
    </row>
    <row r="55" spans="1:3" ht="16.5" customHeight="1">
      <c r="A55" s="12" t="s">
        <v>5</v>
      </c>
      <c r="B55" s="24">
        <v>2</v>
      </c>
      <c r="C55" s="17">
        <v>1</v>
      </c>
    </row>
    <row r="56" spans="1:3" ht="16.5" customHeight="1">
      <c r="A56" s="10" t="s">
        <v>41</v>
      </c>
      <c r="B56" s="23">
        <v>2</v>
      </c>
      <c r="C56" s="16">
        <v>1</v>
      </c>
    </row>
    <row r="57" spans="1:3" ht="16.5" customHeight="1">
      <c r="A57" s="10" t="s">
        <v>42</v>
      </c>
      <c r="B57" s="23">
        <v>2</v>
      </c>
      <c r="C57" s="16">
        <v>1</v>
      </c>
    </row>
    <row r="58" spans="1:3" ht="16.5" customHeight="1">
      <c r="B58" s="25"/>
    </row>
    <row r="59" spans="1:3" ht="16.5" customHeight="1">
      <c r="A59" s="9" t="s">
        <v>37</v>
      </c>
      <c r="B59" s="22">
        <f>SUM(B60:B64)+2</f>
        <v>16</v>
      </c>
      <c r="C59" s="14">
        <f>SUM(C60:C64)</f>
        <v>7</v>
      </c>
    </row>
    <row r="60" spans="1:3" ht="16.5" customHeight="1">
      <c r="A60" s="12" t="s">
        <v>10</v>
      </c>
      <c r="B60" s="24">
        <v>3</v>
      </c>
      <c r="C60" s="17">
        <v>1.5</v>
      </c>
    </row>
    <row r="61" spans="1:3" ht="16.5" customHeight="1">
      <c r="A61" s="12" t="s">
        <v>11</v>
      </c>
      <c r="B61" s="24">
        <v>3</v>
      </c>
      <c r="C61" s="17">
        <v>1.5</v>
      </c>
    </row>
    <row r="62" spans="1:3" ht="16.5" customHeight="1">
      <c r="A62" s="12" t="s">
        <v>12</v>
      </c>
      <c r="B62" s="24">
        <v>4</v>
      </c>
      <c r="C62" s="17">
        <v>2</v>
      </c>
    </row>
    <row r="63" spans="1:3" ht="16.5" customHeight="1">
      <c r="A63" s="21" t="s">
        <v>69</v>
      </c>
      <c r="B63" s="24">
        <v>2</v>
      </c>
      <c r="C63" s="17">
        <v>1</v>
      </c>
    </row>
    <row r="64" spans="1:3" ht="16.5" customHeight="1">
      <c r="A64" s="10" t="s">
        <v>42</v>
      </c>
      <c r="B64" s="23">
        <v>2</v>
      </c>
      <c r="C64" s="16">
        <v>1</v>
      </c>
    </row>
    <row r="65" spans="1:3" ht="16.5" customHeight="1">
      <c r="B65" s="25"/>
    </row>
    <row r="66" spans="1:3" ht="16.5" customHeight="1">
      <c r="A66" s="9" t="s">
        <v>38</v>
      </c>
      <c r="B66" s="22">
        <f>SUM(B67:B73)+2</f>
        <v>27</v>
      </c>
      <c r="C66" s="14">
        <f>SUM(C67:C73)</f>
        <v>11</v>
      </c>
    </row>
    <row r="67" spans="1:3" ht="16.5" customHeight="1">
      <c r="A67" s="12" t="s">
        <v>22</v>
      </c>
      <c r="B67" s="24">
        <v>3</v>
      </c>
      <c r="C67" s="17">
        <v>1</v>
      </c>
    </row>
    <row r="68" spans="1:3" ht="16.5" customHeight="1">
      <c r="A68" s="12" t="s">
        <v>23</v>
      </c>
      <c r="B68" s="24">
        <v>3</v>
      </c>
      <c r="C68" s="17">
        <v>1.5</v>
      </c>
    </row>
    <row r="69" spans="1:3" ht="16.5" customHeight="1">
      <c r="A69" s="12" t="s">
        <v>39</v>
      </c>
      <c r="B69" s="24">
        <v>7</v>
      </c>
      <c r="C69" s="17">
        <v>3.5</v>
      </c>
    </row>
    <row r="70" spans="1:3" ht="16.5" customHeight="1">
      <c r="A70" s="12" t="s">
        <v>40</v>
      </c>
      <c r="B70" s="24">
        <v>5</v>
      </c>
      <c r="C70" s="17">
        <v>2</v>
      </c>
    </row>
    <row r="71" spans="1:3" ht="16.5" customHeight="1">
      <c r="A71" s="12" t="s">
        <v>43</v>
      </c>
      <c r="B71" s="24">
        <v>2</v>
      </c>
      <c r="C71" s="17">
        <v>1</v>
      </c>
    </row>
    <row r="72" spans="1:3" ht="16.5" customHeight="1">
      <c r="A72" s="21" t="s">
        <v>70</v>
      </c>
      <c r="B72" s="24">
        <v>2</v>
      </c>
      <c r="C72" s="17">
        <v>1</v>
      </c>
    </row>
    <row r="73" spans="1:3" ht="16.5" customHeight="1">
      <c r="A73" s="10" t="s">
        <v>42</v>
      </c>
      <c r="B73" s="23">
        <v>3</v>
      </c>
      <c r="C73" s="16">
        <v>1</v>
      </c>
    </row>
  </sheetData>
  <phoneticPr fontId="7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561C0-F91C-428D-B983-ECB68EDD6056}">
  <sheetPr>
    <pageSetUpPr fitToPage="1"/>
  </sheetPr>
  <dimension ref="A1:C47"/>
  <sheetViews>
    <sheetView showGridLines="0" zoomScaleNormal="100" zoomScaleSheetLayoutView="110" workbookViewId="0"/>
  </sheetViews>
  <sheetFormatPr defaultRowHeight="13.5"/>
  <cols>
    <col min="1" max="1" width="32.875" style="2" customWidth="1"/>
    <col min="2" max="2" width="9" style="18" customWidth="1"/>
    <col min="3" max="3" width="9" style="19" customWidth="1"/>
    <col min="4" max="4" width="3" customWidth="1"/>
  </cols>
  <sheetData>
    <row r="1" spans="1:3">
      <c r="A1" s="2" t="s">
        <v>78</v>
      </c>
    </row>
    <row r="2" spans="1:3" ht="18.75">
      <c r="A2" s="1" t="s">
        <v>80</v>
      </c>
      <c r="B2" s="4"/>
      <c r="C2" s="5"/>
    </row>
    <row r="3" spans="1:3" ht="10.7" customHeight="1">
      <c r="A3" s="1"/>
      <c r="B3" s="4"/>
      <c r="C3" s="5"/>
    </row>
    <row r="4" spans="1:3" ht="14.25">
      <c r="A4" s="3"/>
      <c r="B4" s="7" t="s">
        <v>1</v>
      </c>
      <c r="C4" s="15" t="s">
        <v>0</v>
      </c>
    </row>
    <row r="5" spans="1:3" ht="14.25">
      <c r="A5" s="7" t="s">
        <v>2</v>
      </c>
      <c r="B5" s="26">
        <f>B7+B24+B41</f>
        <v>117</v>
      </c>
      <c r="C5" s="8">
        <f>C7+C24+C41</f>
        <v>90</v>
      </c>
    </row>
    <row r="6" spans="1:3" ht="17.100000000000001" customHeight="1">
      <c r="A6" s="3"/>
      <c r="B6" s="6"/>
      <c r="C6" s="27"/>
    </row>
    <row r="7" spans="1:3" ht="16.5" customHeight="1">
      <c r="A7" s="9" t="s">
        <v>46</v>
      </c>
      <c r="B7" s="22">
        <f>B8+B15+B22+2</f>
        <v>50</v>
      </c>
      <c r="C7" s="14">
        <f>C8+C15+C22</f>
        <v>41</v>
      </c>
    </row>
    <row r="8" spans="1:3" ht="16.5" customHeight="1">
      <c r="A8" s="10" t="s">
        <v>47</v>
      </c>
      <c r="B8" s="23">
        <f>SUM(B9:B14)</f>
        <v>24</v>
      </c>
      <c r="C8" s="16">
        <f>SUM(C9:C14)</f>
        <v>21</v>
      </c>
    </row>
    <row r="9" spans="1:3" ht="16.5" customHeight="1">
      <c r="A9" s="12" t="s">
        <v>48</v>
      </c>
      <c r="B9" s="24">
        <v>2</v>
      </c>
      <c r="C9" s="17">
        <v>2</v>
      </c>
    </row>
    <row r="10" spans="1:3" ht="16.5" customHeight="1">
      <c r="A10" s="11" t="s">
        <v>49</v>
      </c>
      <c r="B10" s="24">
        <v>3</v>
      </c>
      <c r="C10" s="17">
        <v>2.5</v>
      </c>
    </row>
    <row r="11" spans="1:3" ht="16.5" customHeight="1">
      <c r="A11" s="11" t="s">
        <v>50</v>
      </c>
      <c r="B11" s="24">
        <v>3</v>
      </c>
      <c r="C11" s="17">
        <v>2.5</v>
      </c>
    </row>
    <row r="12" spans="1:3" ht="16.5" customHeight="1">
      <c r="A12" s="11" t="s">
        <v>51</v>
      </c>
      <c r="B12" s="24">
        <v>6</v>
      </c>
      <c r="C12" s="17">
        <v>5</v>
      </c>
    </row>
    <row r="13" spans="1:3" ht="16.5" customHeight="1">
      <c r="A13" s="11" t="s">
        <v>73</v>
      </c>
      <c r="B13" s="24">
        <v>7</v>
      </c>
      <c r="C13" s="17">
        <v>6</v>
      </c>
    </row>
    <row r="14" spans="1:3" ht="16.5" customHeight="1">
      <c r="A14" s="13" t="s">
        <v>5</v>
      </c>
      <c r="B14" s="24">
        <v>3</v>
      </c>
      <c r="C14" s="17">
        <v>3</v>
      </c>
    </row>
    <row r="15" spans="1:3" ht="16.5" customHeight="1">
      <c r="A15" s="10" t="s">
        <v>52</v>
      </c>
      <c r="B15" s="23">
        <f>SUM(B16:B21)</f>
        <v>23</v>
      </c>
      <c r="C15" s="16">
        <f>SUM(C16:C21)</f>
        <v>19</v>
      </c>
    </row>
    <row r="16" spans="1:3" ht="16.5" customHeight="1">
      <c r="A16" s="11" t="s">
        <v>74</v>
      </c>
      <c r="B16" s="24">
        <v>4</v>
      </c>
      <c r="C16" s="28">
        <v>2</v>
      </c>
    </row>
    <row r="17" spans="1:3" ht="16.5" customHeight="1">
      <c r="A17" s="12" t="s">
        <v>53</v>
      </c>
      <c r="B17" s="24">
        <v>6</v>
      </c>
      <c r="C17" s="17">
        <v>5</v>
      </c>
    </row>
    <row r="18" spans="1:3" ht="16.5" customHeight="1">
      <c r="A18" s="12" t="s">
        <v>54</v>
      </c>
      <c r="B18" s="24">
        <v>4</v>
      </c>
      <c r="C18" s="17">
        <v>4</v>
      </c>
    </row>
    <row r="19" spans="1:3" ht="16.5" customHeight="1">
      <c r="A19" s="12" t="s">
        <v>81</v>
      </c>
      <c r="B19" s="24">
        <v>4</v>
      </c>
      <c r="C19" s="17">
        <v>3</v>
      </c>
    </row>
    <row r="20" spans="1:3" ht="16.5" customHeight="1">
      <c r="A20" s="11" t="s">
        <v>82</v>
      </c>
      <c r="B20" s="24">
        <v>3</v>
      </c>
      <c r="C20" s="17">
        <v>3</v>
      </c>
    </row>
    <row r="21" spans="1:3" ht="16.5" customHeight="1">
      <c r="A21" s="13" t="s">
        <v>5</v>
      </c>
      <c r="B21" s="24">
        <v>2</v>
      </c>
      <c r="C21" s="17">
        <v>2</v>
      </c>
    </row>
    <row r="22" spans="1:3" ht="16.5" customHeight="1">
      <c r="A22" s="10" t="s">
        <v>45</v>
      </c>
      <c r="B22" s="23">
        <v>1</v>
      </c>
      <c r="C22" s="16">
        <v>1</v>
      </c>
    </row>
    <row r="23" spans="1:3" ht="16.5" customHeight="1">
      <c r="B23" s="25"/>
    </row>
    <row r="24" spans="1:3" ht="16.5" customHeight="1">
      <c r="A24" s="9" t="s">
        <v>55</v>
      </c>
      <c r="B24" s="22">
        <f>B25+B36+B39+2</f>
        <v>44</v>
      </c>
      <c r="C24" s="14">
        <f>C25+C36+C39</f>
        <v>31</v>
      </c>
    </row>
    <row r="25" spans="1:3" ht="16.5" customHeight="1">
      <c r="A25" s="10" t="s">
        <v>56</v>
      </c>
      <c r="B25" s="23">
        <f>SUM(B26:B35)</f>
        <v>34</v>
      </c>
      <c r="C25" s="16">
        <f>SUM(C26:C35)</f>
        <v>25</v>
      </c>
    </row>
    <row r="26" spans="1:3" ht="16.5" customHeight="1">
      <c r="A26" s="12" t="s">
        <v>86</v>
      </c>
      <c r="B26" s="24">
        <v>6</v>
      </c>
      <c r="C26" s="17">
        <v>4</v>
      </c>
    </row>
    <row r="27" spans="1:3" ht="16.5" customHeight="1">
      <c r="A27" s="12" t="s">
        <v>57</v>
      </c>
      <c r="B27" s="24">
        <v>2</v>
      </c>
      <c r="C27" s="17">
        <v>1</v>
      </c>
    </row>
    <row r="28" spans="1:3" ht="16.5" customHeight="1">
      <c r="A28" s="12" t="s">
        <v>87</v>
      </c>
      <c r="B28" s="24">
        <v>6</v>
      </c>
      <c r="C28" s="17">
        <v>4</v>
      </c>
    </row>
    <row r="29" spans="1:3" ht="16.5" customHeight="1">
      <c r="A29" s="12" t="s">
        <v>58</v>
      </c>
      <c r="B29" s="24">
        <v>2</v>
      </c>
      <c r="C29" s="17">
        <v>2</v>
      </c>
    </row>
    <row r="30" spans="1:3" ht="16.5" customHeight="1">
      <c r="A30" s="12" t="s">
        <v>88</v>
      </c>
      <c r="B30" s="24">
        <v>2</v>
      </c>
      <c r="C30" s="17">
        <v>2</v>
      </c>
    </row>
    <row r="31" spans="1:3" ht="16.5" customHeight="1">
      <c r="A31" s="12" t="s">
        <v>89</v>
      </c>
      <c r="B31" s="24">
        <v>4</v>
      </c>
      <c r="C31" s="17">
        <v>3</v>
      </c>
    </row>
    <row r="32" spans="1:3" ht="16.5" customHeight="1">
      <c r="A32" s="12" t="s">
        <v>59</v>
      </c>
      <c r="B32" s="24">
        <v>3</v>
      </c>
      <c r="C32" s="17">
        <v>2</v>
      </c>
    </row>
    <row r="33" spans="1:3" ht="16.5" customHeight="1">
      <c r="A33" s="12" t="s">
        <v>60</v>
      </c>
      <c r="B33" s="24">
        <v>1</v>
      </c>
      <c r="C33" s="17">
        <v>1</v>
      </c>
    </row>
    <row r="34" spans="1:3" ht="16.5" customHeight="1">
      <c r="A34" s="11" t="s">
        <v>83</v>
      </c>
      <c r="B34" s="24">
        <v>5</v>
      </c>
      <c r="C34" s="17">
        <v>3</v>
      </c>
    </row>
    <row r="35" spans="1:3" ht="16.5" customHeight="1">
      <c r="A35" s="13" t="s">
        <v>5</v>
      </c>
      <c r="B35" s="24">
        <v>3</v>
      </c>
      <c r="C35" s="17">
        <v>3</v>
      </c>
    </row>
    <row r="36" spans="1:3" ht="16.5" customHeight="1">
      <c r="A36" s="10" t="s">
        <v>61</v>
      </c>
      <c r="B36" s="23">
        <f>SUM(B37:B38)</f>
        <v>6</v>
      </c>
      <c r="C36" s="16">
        <f>SUM(C37:C38)</f>
        <v>5</v>
      </c>
    </row>
    <row r="37" spans="1:3" ht="16.5" customHeight="1">
      <c r="A37" s="12" t="s">
        <v>62</v>
      </c>
      <c r="B37" s="24">
        <v>3</v>
      </c>
      <c r="C37" s="17">
        <v>2</v>
      </c>
    </row>
    <row r="38" spans="1:3" ht="16.5" customHeight="1">
      <c r="A38" s="11" t="s">
        <v>75</v>
      </c>
      <c r="B38" s="24">
        <v>3</v>
      </c>
      <c r="C38" s="17">
        <v>3</v>
      </c>
    </row>
    <row r="39" spans="1:3" ht="16.5" customHeight="1">
      <c r="A39" s="10" t="s">
        <v>41</v>
      </c>
      <c r="B39" s="23">
        <v>2</v>
      </c>
      <c r="C39" s="16">
        <v>1</v>
      </c>
    </row>
    <row r="40" spans="1:3" ht="16.5" customHeight="1">
      <c r="B40" s="25"/>
    </row>
    <row r="41" spans="1:3" ht="16.5" customHeight="1">
      <c r="A41" s="9" t="s">
        <v>63</v>
      </c>
      <c r="B41" s="22">
        <f>SUM(B42:B47)+2</f>
        <v>23</v>
      </c>
      <c r="C41" s="14">
        <f>SUM(C42:C47)</f>
        <v>18</v>
      </c>
    </row>
    <row r="42" spans="1:3" ht="16.5" customHeight="1">
      <c r="A42" s="12" t="s">
        <v>64</v>
      </c>
      <c r="B42" s="24">
        <v>4</v>
      </c>
      <c r="C42" s="17">
        <v>4</v>
      </c>
    </row>
    <row r="43" spans="1:3" ht="16.5" customHeight="1">
      <c r="A43" s="12" t="s">
        <v>65</v>
      </c>
      <c r="B43" s="24">
        <v>3</v>
      </c>
      <c r="C43" s="17">
        <v>3</v>
      </c>
    </row>
    <row r="44" spans="1:3" ht="16.5" customHeight="1">
      <c r="A44" s="11" t="s">
        <v>85</v>
      </c>
      <c r="B44" s="24">
        <v>5</v>
      </c>
      <c r="C44" s="17">
        <v>4</v>
      </c>
    </row>
    <row r="45" spans="1:3" ht="16.5" customHeight="1">
      <c r="A45" s="11" t="s">
        <v>76</v>
      </c>
      <c r="B45" s="24">
        <v>4</v>
      </c>
      <c r="C45" s="17">
        <v>3</v>
      </c>
    </row>
    <row r="46" spans="1:3" ht="16.5" customHeight="1">
      <c r="A46" s="12" t="s">
        <v>84</v>
      </c>
      <c r="B46" s="24">
        <v>4</v>
      </c>
      <c r="C46" s="17">
        <v>3</v>
      </c>
    </row>
    <row r="47" spans="1:3" ht="16.5" customHeight="1">
      <c r="A47" s="10" t="s">
        <v>77</v>
      </c>
      <c r="B47" s="23">
        <v>1</v>
      </c>
      <c r="C47" s="16">
        <v>1</v>
      </c>
    </row>
  </sheetData>
  <phoneticPr fontId="7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数Ⅰ104-906</vt:lpstr>
      <vt:lpstr>数A104-906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光 小出</cp:lastModifiedBy>
  <cp:lastPrinted>2024-11-06T05:17:08Z</cp:lastPrinted>
  <dcterms:created xsi:type="dcterms:W3CDTF">2017-05-09T15:00:00Z</dcterms:created>
  <dcterms:modified xsi:type="dcterms:W3CDTF">2025-05-19T08:36:12Z</dcterms:modified>
  <cp:category/>
</cp:coreProperties>
</file>