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4C4B18CA-A5F2-41D4-9706-F5AC399FABD0}" xr6:coauthVersionLast="47" xr6:coauthVersionMax="47" xr10:uidLastSave="{00000000-0000-0000-0000-000000000000}"/>
  <bookViews>
    <workbookView xWindow="390" yWindow="-15810" windowWidth="27750" windowHeight="13560" xr2:uid="{00000000-000D-0000-FFFF-FFFF00000000}"/>
  </bookViews>
  <sheets>
    <sheet name="数Ⅱ 713" sheetId="3" r:id="rId1"/>
    <sheet name="数B 715" sheetId="4" r:id="rId2"/>
    <sheet name="数Ⅲ 712" sheetId="5" r:id="rId3"/>
    <sheet name="数C 712" sheetId="6" r:id="rId4"/>
  </sheets>
  <definedNames>
    <definedName name="_xlnm.Print_Titles" localSheetId="0">'数Ⅱ 713'!$1:$1</definedName>
    <definedName name="_xlnm.Print_Titles" localSheetId="2">'数Ⅲ 712'!$1:$1</definedName>
    <definedName name="_xlnm.Print_Titles" localSheetId="1">'数B 715'!$1:$1</definedName>
    <definedName name="_xlnm.Print_Titles" localSheetId="3">'数C 712'!$1:$1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6" l="1"/>
  <c r="B55" i="6"/>
  <c r="B31" i="6"/>
  <c r="C31" i="6"/>
  <c r="C48" i="6"/>
  <c r="B48" i="6"/>
  <c r="C40" i="6"/>
  <c r="B40" i="6"/>
  <c r="C14" i="6"/>
  <c r="B14" i="6"/>
  <c r="C8" i="6"/>
  <c r="C7" i="6" s="1"/>
  <c r="B8" i="6"/>
  <c r="C21" i="6"/>
  <c r="B21" i="6"/>
  <c r="B14" i="5"/>
  <c r="C20" i="5"/>
  <c r="C14" i="5" s="1"/>
  <c r="B20" i="5"/>
  <c r="C7" i="5"/>
  <c r="B7" i="5"/>
  <c r="C65" i="5"/>
  <c r="B65" i="5"/>
  <c r="C60" i="5"/>
  <c r="B60" i="5"/>
  <c r="C55" i="5"/>
  <c r="B55" i="5"/>
  <c r="C47" i="5"/>
  <c r="B47" i="5"/>
  <c r="C41" i="5"/>
  <c r="B41" i="5"/>
  <c r="C33" i="5"/>
  <c r="B33" i="5"/>
  <c r="C29" i="5"/>
  <c r="B29" i="5"/>
  <c r="C15" i="5"/>
  <c r="B15" i="5"/>
  <c r="C39" i="6" l="1"/>
  <c r="C5" i="6" s="1"/>
  <c r="B7" i="6"/>
  <c r="B39" i="6"/>
  <c r="B40" i="5"/>
  <c r="C40" i="5"/>
  <c r="C5" i="5" s="1"/>
  <c r="C28" i="5"/>
  <c r="B28" i="5"/>
  <c r="B54" i="5"/>
  <c r="B5" i="5" s="1"/>
  <c r="C54" i="5"/>
  <c r="B5" i="6" l="1"/>
  <c r="B34" i="4"/>
  <c r="C20" i="4"/>
  <c r="B20" i="4"/>
  <c r="B15" i="4"/>
  <c r="C8" i="4"/>
  <c r="B8" i="4"/>
  <c r="C42" i="4"/>
  <c r="B42" i="4"/>
  <c r="C34" i="4"/>
  <c r="C27" i="4"/>
  <c r="B27" i="4"/>
  <c r="C15" i="4"/>
  <c r="C87" i="3"/>
  <c r="B87" i="3"/>
  <c r="C83" i="3"/>
  <c r="C77" i="3" s="1"/>
  <c r="B83" i="3"/>
  <c r="C78" i="3"/>
  <c r="B78" i="3"/>
  <c r="C70" i="3"/>
  <c r="B70" i="3"/>
  <c r="C66" i="3"/>
  <c r="B66" i="3"/>
  <c r="C59" i="3"/>
  <c r="C51" i="3" s="1"/>
  <c r="B59" i="3"/>
  <c r="C52" i="3"/>
  <c r="B52" i="3"/>
  <c r="B51" i="3" s="1"/>
  <c r="C45" i="3"/>
  <c r="B45" i="3"/>
  <c r="C40" i="3"/>
  <c r="B40" i="3"/>
  <c r="C34" i="3"/>
  <c r="B34" i="3"/>
  <c r="B33" i="3" s="1"/>
  <c r="C27" i="3"/>
  <c r="B27" i="3"/>
  <c r="C22" i="3"/>
  <c r="B22" i="3"/>
  <c r="C15" i="3"/>
  <c r="B15" i="3"/>
  <c r="C8" i="3"/>
  <c r="C7" i="3" s="1"/>
  <c r="B8" i="3"/>
  <c r="B7" i="4" l="1"/>
  <c r="B7" i="3"/>
  <c r="B77" i="3"/>
  <c r="B21" i="3"/>
  <c r="C7" i="4"/>
  <c r="B26" i="4"/>
  <c r="C26" i="4"/>
  <c r="C33" i="3"/>
  <c r="B65" i="3"/>
  <c r="B5" i="3" s="1"/>
  <c r="C21" i="3"/>
  <c r="C5" i="3" s="1"/>
  <c r="C65" i="3"/>
  <c r="B5" i="4" l="1"/>
  <c r="C5" i="4"/>
</calcChain>
</file>

<file path=xl/sharedStrings.xml><?xml version="1.0" encoding="utf-8"?>
<sst xmlns="http://schemas.openxmlformats.org/spreadsheetml/2006/main" count="251" uniqueCount="190">
  <si>
    <t>問題</t>
  </si>
  <si>
    <t>時間</t>
    <rPh sb="0" eb="2">
      <t>ジカン</t>
    </rPh>
    <phoneticPr fontId="7"/>
  </si>
  <si>
    <t>課題学習</t>
    <rPh sb="0" eb="2">
      <t>カダイ</t>
    </rPh>
    <rPh sb="2" eb="4">
      <t>ガクシュウ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</si>
  <si>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</si>
  <si>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</si>
  <si>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t>章末問題</t>
    <rPh sb="0" eb="1">
      <t>ショウ</t>
    </rPh>
    <rPh sb="1" eb="2">
      <t>マツ</t>
    </rPh>
    <phoneticPr fontId="7"/>
  </si>
  <si>
    <t>章末問題・コラム</t>
    <rPh sb="0" eb="1">
      <t>ショウ</t>
    </rPh>
    <rPh sb="1" eb="2">
      <t>マツ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</si>
  <si>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式と証明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</si>
  <si>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式と計算</t>
    </r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</si>
  <si>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次式の展開と因数分解</t>
    </r>
  </si>
  <si>
    <r>
      <t>2</t>
    </r>
    <r>
      <rPr>
        <sz val="10.5"/>
        <rFont val="ＭＳ 明朝"/>
        <family val="1"/>
        <charset val="128"/>
      </rPr>
      <t>．二項定理
研究　</t>
    </r>
    <r>
      <rPr>
        <sz val="10.5"/>
        <rFont val="Century"/>
        <family val="1"/>
      </rPr>
      <t>(a+b+c)</t>
    </r>
    <r>
      <rPr>
        <vertAlign val="superscript"/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の展開式</t>
    </r>
    <phoneticPr fontId="7"/>
  </si>
  <si>
    <r>
      <t>4</t>
    </r>
    <r>
      <rPr>
        <sz val="10.5"/>
        <rFont val="ＭＳ 明朝"/>
        <family val="1"/>
        <charset val="128"/>
      </rPr>
      <t>．分数式とその計算</t>
    </r>
    <rPh sb="2" eb="5">
      <t>ブンスウシキ</t>
    </rPh>
    <rPh sb="8" eb="10">
      <t>ケイサン</t>
    </rPh>
    <phoneticPr fontId="7"/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</si>
  <si>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ＭＳ Ｐ明朝"/>
        <family val="1"/>
        <charset val="128"/>
      </rPr>
      <t>恒等式
研究　代入による恒等式の係数決定</t>
    </r>
    <rPh sb="9" eb="11">
      <t>ダイニュウ</t>
    </rPh>
    <rPh sb="14" eb="17">
      <t>コウトウシキ</t>
    </rPh>
    <rPh sb="18" eb="20">
      <t>ケイスウ</t>
    </rPh>
    <rPh sb="20" eb="22">
      <t>ケッテイ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</si>
  <si>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等式・不等式の証明</t>
    </r>
    <phoneticPr fontId="7"/>
  </si>
  <si>
    <r>
      <t>6</t>
    </r>
    <r>
      <rPr>
        <sz val="10.5"/>
        <rFont val="ＭＳ 明朝"/>
        <family val="1"/>
        <charset val="128"/>
      </rPr>
      <t>．等式の証明</t>
    </r>
    <phoneticPr fontId="7"/>
  </si>
  <si>
    <r>
      <t>7</t>
    </r>
    <r>
      <rPr>
        <sz val="10.5"/>
        <rFont val="ＭＳ 明朝"/>
        <family val="1"/>
        <charset val="128"/>
      </rPr>
      <t>．不等式の証明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</si>
  <si>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複素数と方程式</t>
    </r>
  </si>
  <si>
    <t>第1節　複素数と2次方程式の解</t>
    <rPh sb="4" eb="7">
      <t>フクソスウ</t>
    </rPh>
    <rPh sb="9" eb="10">
      <t>ジ</t>
    </rPh>
    <rPh sb="10" eb="13">
      <t>ホウテイシキ</t>
    </rPh>
    <rPh sb="14" eb="15">
      <t>カイ</t>
    </rPh>
    <phoneticPr fontId="7"/>
  </si>
  <si>
    <r>
      <t>1</t>
    </r>
    <r>
      <rPr>
        <sz val="10.5"/>
        <rFont val="ＭＳ 明朝"/>
        <family val="1"/>
        <charset val="128"/>
      </rPr>
      <t>．複素数とその計算</t>
    </r>
    <rPh sb="8" eb="10">
      <t>ケイサン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</si>
  <si>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次方程式の解</t>
    </r>
    <phoneticPr fontId="7"/>
  </si>
  <si>
    <r>
      <t>3</t>
    </r>
    <r>
      <rPr>
        <sz val="10.5"/>
        <rFont val="ＭＳ 明朝"/>
        <family val="1"/>
        <charset val="128"/>
      </rPr>
      <t>．解と係数の関係</t>
    </r>
  </si>
  <si>
    <t>問題</t>
    <phoneticPr fontId="7"/>
  </si>
  <si>
    <t>第2節　高次方程式</t>
    <rPh sb="4" eb="6">
      <t>コウジ</t>
    </rPh>
    <rPh sb="6" eb="9">
      <t>ホウテイシキ</t>
    </rPh>
    <phoneticPr fontId="7"/>
  </si>
  <si>
    <r>
      <t>4</t>
    </r>
    <r>
      <rPr>
        <sz val="10.5"/>
        <rFont val="ＭＳ 明朝"/>
        <family val="1"/>
        <charset val="128"/>
      </rPr>
      <t>．剰余の定理と因数定理
研究　組立除法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</si>
  <si>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図形と方程式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</si>
  <si>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点と直線</t>
    </r>
  </si>
  <si>
    <r>
      <t>1</t>
    </r>
    <r>
      <rPr>
        <sz val="10.5"/>
        <rFont val="ＭＳ 明朝"/>
        <family val="1"/>
        <charset val="128"/>
      </rPr>
      <t>．直線上の点</t>
    </r>
  </si>
  <si>
    <r>
      <t>2</t>
    </r>
    <r>
      <rPr>
        <sz val="10.5"/>
        <rFont val="ＭＳ 明朝"/>
        <family val="1"/>
        <charset val="128"/>
      </rPr>
      <t>．平面上の点</t>
    </r>
  </si>
  <si>
    <r>
      <t>3</t>
    </r>
    <r>
      <rPr>
        <sz val="10.5"/>
        <rFont val="ＭＳ 明朝"/>
        <family val="1"/>
        <charset val="128"/>
      </rPr>
      <t>．直線の方程式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</si>
  <si>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円</t>
    </r>
  </si>
  <si>
    <r>
      <t>5</t>
    </r>
    <r>
      <rPr>
        <sz val="10.5"/>
        <rFont val="ＭＳ 明朝"/>
        <family val="1"/>
        <charset val="128"/>
      </rPr>
      <t>．円の方程式</t>
    </r>
  </si>
  <si>
    <r>
      <t>6</t>
    </r>
    <r>
      <rPr>
        <sz val="10.5"/>
        <rFont val="ＭＳ 明朝"/>
        <family val="1"/>
        <charset val="128"/>
      </rPr>
      <t>．円と直線</t>
    </r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</si>
  <si>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つの円
研究　2つの円の交点を通る図形</t>
    </r>
    <rPh sb="7" eb="9">
      <t>ケンキュウ</t>
    </rPh>
    <rPh sb="13" eb="14">
      <t>エン</t>
    </rPh>
    <rPh sb="15" eb="17">
      <t>コウテン</t>
    </rPh>
    <rPh sb="18" eb="19">
      <t>トオ</t>
    </rPh>
    <rPh sb="20" eb="22">
      <t>ズケイ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</si>
  <si>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軌跡と領域</t>
    </r>
  </si>
  <si>
    <r>
      <t>8</t>
    </r>
    <r>
      <rPr>
        <sz val="10.5"/>
        <rFont val="ＭＳ 明朝"/>
        <family val="1"/>
        <charset val="128"/>
      </rPr>
      <t>．軌跡と方程式</t>
    </r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</si>
  <si>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三角関数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</si>
  <si>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三角関数</t>
    </r>
  </si>
  <si>
    <r>
      <t>1</t>
    </r>
    <r>
      <rPr>
        <sz val="10.5"/>
        <rFont val="ＭＳ 明朝"/>
        <family val="1"/>
        <charset val="128"/>
      </rPr>
      <t>．角の拡張</t>
    </r>
    <rPh sb="2" eb="3">
      <t>カク</t>
    </rPh>
    <rPh sb="4" eb="6">
      <t>カクチョウ</t>
    </rPh>
    <phoneticPr fontId="7"/>
  </si>
  <si>
    <r>
      <t>2</t>
    </r>
    <r>
      <rPr>
        <sz val="10.5"/>
        <rFont val="ＭＳ 明朝"/>
        <family val="1"/>
        <charset val="128"/>
      </rPr>
      <t>．三角関数</t>
    </r>
  </si>
  <si>
    <r>
      <t>5</t>
    </r>
    <r>
      <rPr>
        <sz val="10.5"/>
        <rFont val="ＭＳ 明朝"/>
        <family val="1"/>
        <charset val="128"/>
      </rPr>
      <t>．三角関数の応用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</si>
  <si>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加法定理</t>
    </r>
  </si>
  <si>
    <r>
      <t>7</t>
    </r>
    <r>
      <rPr>
        <sz val="10.5"/>
        <rFont val="ＭＳ 明朝"/>
        <family val="1"/>
        <charset val="128"/>
      </rPr>
      <t>．加法定理の応用
発展　和と積の公式</t>
    </r>
    <phoneticPr fontId="7"/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</si>
  <si>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指数関数と対数関数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</si>
  <si>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指数関数</t>
    </r>
    <rPh sb="4" eb="6">
      <t>シスウ</t>
    </rPh>
    <rPh sb="6" eb="8">
      <t>カンスウ</t>
    </rPh>
    <phoneticPr fontId="7"/>
  </si>
  <si>
    <r>
      <t>2</t>
    </r>
    <r>
      <rPr>
        <sz val="10.5"/>
        <rFont val="ＭＳ 明朝"/>
        <family val="1"/>
        <charset val="128"/>
      </rPr>
      <t>．指数関数</t>
    </r>
  </si>
  <si>
    <t>第2節　対数関数</t>
    <rPh sb="4" eb="6">
      <t>タイスウ</t>
    </rPh>
    <rPh sb="6" eb="8">
      <t>カンスウ</t>
    </rPh>
    <phoneticPr fontId="7"/>
  </si>
  <si>
    <r>
      <t>3</t>
    </r>
    <r>
      <rPr>
        <sz val="10.5"/>
        <rFont val="ＭＳ 明朝"/>
        <family val="1"/>
        <charset val="128"/>
      </rPr>
      <t>．対数とその性質</t>
    </r>
  </si>
  <si>
    <r>
      <t>4</t>
    </r>
    <r>
      <rPr>
        <sz val="10.5"/>
        <rFont val="ＭＳ 明朝"/>
        <family val="1"/>
        <charset val="128"/>
      </rPr>
      <t>．対数関数</t>
    </r>
  </si>
  <si>
    <r>
      <t>5</t>
    </r>
    <r>
      <rPr>
        <sz val="10.5"/>
        <rFont val="ＭＳ 明朝"/>
        <family val="1"/>
        <charset val="128"/>
      </rPr>
      <t>．常用対数</t>
    </r>
    <phoneticPr fontId="7"/>
  </si>
  <si>
    <r>
      <t>第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章　微分法と積分法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</si>
  <si>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微分係数と導関数</t>
    </r>
  </si>
  <si>
    <r>
      <t>1</t>
    </r>
    <r>
      <rPr>
        <sz val="10.5"/>
        <rFont val="ＭＳ 明朝"/>
        <family val="1"/>
        <charset val="128"/>
      </rPr>
      <t>．微分係数</t>
    </r>
    <phoneticPr fontId="7"/>
  </si>
  <si>
    <r>
      <t>2</t>
    </r>
    <r>
      <rPr>
        <sz val="10.5"/>
        <rFont val="ＭＳ 明朝"/>
        <family val="1"/>
        <charset val="128"/>
      </rPr>
      <t>．導関数とその計算
研究　関数</t>
    </r>
    <r>
      <rPr>
        <sz val="10.5"/>
        <rFont val="Century"/>
        <family val="1"/>
      </rPr>
      <t>x</t>
    </r>
    <r>
      <rPr>
        <vertAlign val="superscript"/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の導関数</t>
    </r>
    <rPh sb="8" eb="10">
      <t>ケイサン</t>
    </rPh>
    <phoneticPr fontId="7"/>
  </si>
  <si>
    <r>
      <t>3</t>
    </r>
    <r>
      <rPr>
        <sz val="10.5"/>
        <rFont val="ＭＳ Ｐ明朝"/>
        <family val="1"/>
        <charset val="128"/>
      </rPr>
      <t>．接線の方程式</t>
    </r>
    <rPh sb="2" eb="4">
      <t>セッセン</t>
    </rPh>
    <rPh sb="5" eb="8">
      <t>ホウテイシキ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</si>
  <si>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関数の値の変化</t>
    </r>
    <rPh sb="4" eb="6">
      <t>カンスウ</t>
    </rPh>
    <rPh sb="7" eb="8">
      <t>アタイ</t>
    </rPh>
    <rPh sb="9" eb="11">
      <t>ヘンカ</t>
    </rPh>
    <phoneticPr fontId="7"/>
  </si>
  <si>
    <r>
      <t>4</t>
    </r>
    <r>
      <rPr>
        <sz val="10.5"/>
        <rFont val="ＭＳ 明朝"/>
        <family val="1"/>
        <charset val="128"/>
      </rPr>
      <t>．関数の増減と極大・極小</t>
    </r>
    <rPh sb="5" eb="7">
      <t>ゾウゲン</t>
    </rPh>
    <rPh sb="8" eb="10">
      <t>キョクダイ</t>
    </rPh>
    <rPh sb="11" eb="13">
      <t>キョクショウ</t>
    </rPh>
    <phoneticPr fontId="7"/>
  </si>
  <si>
    <r>
      <t>5</t>
    </r>
    <r>
      <rPr>
        <sz val="10.5"/>
        <rFont val="ＭＳ 明朝"/>
        <family val="1"/>
        <charset val="128"/>
      </rPr>
      <t>．関数の増減・グラフの応用</t>
    </r>
    <rPh sb="5" eb="7">
      <t>ゾウゲン</t>
    </rPh>
    <rPh sb="12" eb="14">
      <t>オウヨウ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</si>
  <si>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積分法</t>
    </r>
  </si>
  <si>
    <r>
      <t>6</t>
    </r>
    <r>
      <rPr>
        <sz val="10.5"/>
        <rFont val="ＭＳ 明朝"/>
        <family val="1"/>
        <charset val="128"/>
      </rPr>
      <t>．不定積分</t>
    </r>
    <phoneticPr fontId="7"/>
  </si>
  <si>
    <r>
      <t>7</t>
    </r>
    <r>
      <rPr>
        <sz val="10.5"/>
        <rFont val="ＭＳ 明朝"/>
        <family val="1"/>
        <charset val="128"/>
      </rPr>
      <t>．定積分</t>
    </r>
    <phoneticPr fontId="7"/>
  </si>
  <si>
    <r>
      <t>5</t>
    </r>
    <r>
      <rPr>
        <sz val="10.5"/>
        <rFont val="ＭＳ 明朝"/>
        <family val="1"/>
        <charset val="128"/>
      </rPr>
      <t>．高次方程式
発展　3次方程式の解と係数の関係</t>
    </r>
    <rPh sb="8" eb="10">
      <t>ハッテン</t>
    </rPh>
    <rPh sb="12" eb="13">
      <t>ジ</t>
    </rPh>
    <rPh sb="13" eb="16">
      <t>ホウテイシキ</t>
    </rPh>
    <rPh sb="17" eb="18">
      <t>カイ</t>
    </rPh>
    <rPh sb="19" eb="21">
      <t>ケイスウ</t>
    </rPh>
    <rPh sb="22" eb="24">
      <t>カンケイ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</si>
  <si>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直線の関係
研究　2直線の交点を通る直線</t>
    </r>
    <rPh sb="9" eb="11">
      <t>ケンキュウ</t>
    </rPh>
    <rPh sb="13" eb="15">
      <t>チョクセン</t>
    </rPh>
    <rPh sb="16" eb="18">
      <t>コウテン</t>
    </rPh>
    <rPh sb="19" eb="20">
      <t>トオ</t>
    </rPh>
    <rPh sb="21" eb="23">
      <t>チョクセン</t>
    </rPh>
    <phoneticPr fontId="7"/>
  </si>
  <si>
    <r>
      <t>6</t>
    </r>
    <r>
      <rPr>
        <sz val="10.5"/>
        <rFont val="ＭＳ 明朝"/>
        <family val="1"/>
        <charset val="128"/>
      </rPr>
      <t>．加法定理
研究　加法定理と点の回転</t>
    </r>
    <rPh sb="2" eb="4">
      <t>カホウ</t>
    </rPh>
    <rPh sb="10" eb="12">
      <t>カホウ</t>
    </rPh>
    <rPh sb="12" eb="14">
      <t>テイリ</t>
    </rPh>
    <phoneticPr fontId="7"/>
  </si>
  <si>
    <r>
      <t>1</t>
    </r>
    <r>
      <rPr>
        <sz val="10.5"/>
        <rFont val="ＭＳ 明朝"/>
        <family val="1"/>
        <charset val="128"/>
      </rPr>
      <t>．指数の拡張
研究　負の数の</t>
    </r>
    <r>
      <rPr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乗根</t>
    </r>
    <phoneticPr fontId="7"/>
  </si>
  <si>
    <t>教授用資料</t>
    <rPh sb="0" eb="3">
      <t>キョウジュヨウ</t>
    </rPh>
    <rPh sb="3" eb="5">
      <t>シリョウ</t>
    </rPh>
    <phoneticPr fontId="7"/>
  </si>
  <si>
    <t>NEXT 数学Ⅱ　時間配当表</t>
    <rPh sb="5" eb="7">
      <t>スウガク</t>
    </rPh>
    <rPh sb="9" eb="11">
      <t>ジカン</t>
    </rPh>
    <rPh sb="11" eb="14">
      <t>ハイトウヒョウ</t>
    </rPh>
    <phoneticPr fontId="7"/>
  </si>
  <si>
    <r>
      <t>3</t>
    </r>
    <r>
      <rPr>
        <sz val="10.5"/>
        <rFont val="ＭＳ 明朝"/>
        <family val="1"/>
        <charset val="128"/>
      </rPr>
      <t>．多項式の割り算</t>
    </r>
    <rPh sb="2" eb="5">
      <t>タコウシキ</t>
    </rPh>
    <phoneticPr fontId="7"/>
  </si>
  <si>
    <r>
      <t>9</t>
    </r>
    <r>
      <rPr>
        <sz val="10.5"/>
        <rFont val="ＭＳ 明朝"/>
        <family val="1"/>
        <charset val="128"/>
      </rPr>
      <t>．不等式の表す領域
研究　y=f(x)のグラフを境界線とする領域</t>
    </r>
    <phoneticPr fontId="7"/>
  </si>
  <si>
    <r>
      <t>3</t>
    </r>
    <r>
      <rPr>
        <sz val="10.5"/>
        <rFont val="ＭＳ 明朝"/>
        <family val="1"/>
        <charset val="128"/>
      </rPr>
      <t>．三角関数の性質</t>
    </r>
    <rPh sb="7" eb="9">
      <t>セイシツ</t>
    </rPh>
    <phoneticPr fontId="7"/>
  </si>
  <si>
    <r>
      <t>4</t>
    </r>
    <r>
      <rPr>
        <sz val="10.5"/>
        <rFont val="ＭＳ 明朝"/>
        <family val="1"/>
        <charset val="128"/>
      </rPr>
      <t>．三角関数のグラフ</t>
    </r>
    <phoneticPr fontId="7"/>
  </si>
  <si>
    <r>
      <t>8</t>
    </r>
    <r>
      <rPr>
        <sz val="10.5"/>
        <rFont val="ＭＳ 明朝"/>
        <family val="1"/>
        <charset val="128"/>
      </rPr>
      <t>．定積分と面積
研究　曲線と接線で囲まれた部分の面積
研究　放物線とx軸で囲まれた部分の面積
研究　(x+a)</t>
    </r>
    <r>
      <rPr>
        <vertAlign val="super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の微分と積分</t>
    </r>
    <rPh sb="2" eb="3">
      <t>テイ</t>
    </rPh>
    <rPh sb="3" eb="5">
      <t>セキブン</t>
    </rPh>
    <rPh sb="6" eb="8">
      <t>メンセキ</t>
    </rPh>
    <rPh sb="12" eb="14">
      <t>キョクセン</t>
    </rPh>
    <rPh sb="15" eb="17">
      <t>セッセン</t>
    </rPh>
    <rPh sb="22" eb="24">
      <t>ブブン</t>
    </rPh>
    <rPh sb="28" eb="30">
      <t>ケンキュウ</t>
    </rPh>
    <rPh sb="31" eb="34">
      <t>ホウブツセン</t>
    </rPh>
    <rPh sb="36" eb="37">
      <t>ジク</t>
    </rPh>
    <rPh sb="38" eb="39">
      <t>カコ</t>
    </rPh>
    <rPh sb="42" eb="44">
      <t>ブブン</t>
    </rPh>
    <rPh sb="45" eb="47">
      <t>メンセキ</t>
    </rPh>
    <rPh sb="48" eb="50">
      <t>ケンキュウ</t>
    </rPh>
    <rPh sb="58" eb="60">
      <t>ビブン</t>
    </rPh>
    <rPh sb="61" eb="63">
      <t>セキブン</t>
    </rPh>
    <phoneticPr fontId="7"/>
  </si>
  <si>
    <t>NEXT 数学Ｂ　時間配当表</t>
    <rPh sb="5" eb="7">
      <t>スウガク</t>
    </rPh>
    <rPh sb="9" eb="11">
      <t>ジカン</t>
    </rPh>
    <rPh sb="11" eb="14">
      <t>ハイトウヒョウ</t>
    </rPh>
    <phoneticPr fontId="7"/>
  </si>
  <si>
    <t>第1章　数列</t>
    <rPh sb="4" eb="6">
      <t>スウレツ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</si>
  <si>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等差数列と等比数列</t>
    </r>
    <rPh sb="4" eb="6">
      <t>トウサ</t>
    </rPh>
    <rPh sb="6" eb="8">
      <t>スウレツ</t>
    </rPh>
    <rPh sb="9" eb="11">
      <t>トウヒ</t>
    </rPh>
    <rPh sb="11" eb="13">
      <t>スウレツ</t>
    </rPh>
    <phoneticPr fontId="7"/>
  </si>
  <si>
    <r>
      <t>1</t>
    </r>
    <r>
      <rPr>
        <sz val="10.5"/>
        <rFont val="ＭＳ 明朝"/>
        <family val="1"/>
        <charset val="128"/>
      </rPr>
      <t>．数列と一般項</t>
    </r>
    <rPh sb="2" eb="4">
      <t>スウレツ</t>
    </rPh>
    <rPh sb="5" eb="7">
      <t>イッパン</t>
    </rPh>
    <rPh sb="7" eb="8">
      <t>コウ</t>
    </rPh>
    <phoneticPr fontId="7"/>
  </si>
  <si>
    <r>
      <t>2</t>
    </r>
    <r>
      <rPr>
        <sz val="10.5"/>
        <rFont val="ＭＳ 明朝"/>
        <family val="1"/>
        <charset val="128"/>
      </rPr>
      <t>．等差数列</t>
    </r>
    <rPh sb="2" eb="4">
      <t>トウサ</t>
    </rPh>
    <rPh sb="4" eb="6">
      <t>スウレツ</t>
    </rPh>
    <phoneticPr fontId="7"/>
  </si>
  <si>
    <r>
      <t>3</t>
    </r>
    <r>
      <rPr>
        <sz val="10.5"/>
        <rFont val="ＭＳ 明朝"/>
        <family val="1"/>
        <charset val="128"/>
      </rPr>
      <t>．等差数列の和</t>
    </r>
    <rPh sb="2" eb="4">
      <t>トウサ</t>
    </rPh>
    <rPh sb="4" eb="6">
      <t>スウレツ</t>
    </rPh>
    <rPh sb="7" eb="8">
      <t>ワ</t>
    </rPh>
    <phoneticPr fontId="7"/>
  </si>
  <si>
    <r>
      <t>4</t>
    </r>
    <r>
      <rPr>
        <sz val="10.5"/>
        <rFont val="ＭＳ 明朝"/>
        <family val="1"/>
        <charset val="128"/>
      </rPr>
      <t>．等比数列</t>
    </r>
    <rPh sb="2" eb="4">
      <t>トウヒ</t>
    </rPh>
    <rPh sb="4" eb="6">
      <t>スウレツ</t>
    </rPh>
    <phoneticPr fontId="7"/>
  </si>
  <si>
    <r>
      <t>5</t>
    </r>
    <r>
      <rPr>
        <sz val="10.5"/>
        <rFont val="ＭＳ 明朝"/>
        <family val="1"/>
        <charset val="128"/>
      </rPr>
      <t>．等比数列の和
研究　複利計算</t>
    </r>
    <rPh sb="2" eb="4">
      <t>トウヒ</t>
    </rPh>
    <rPh sb="4" eb="6">
      <t>スウレツ</t>
    </rPh>
    <rPh sb="7" eb="8">
      <t>ワ</t>
    </rPh>
    <rPh sb="9" eb="11">
      <t>ケンキュウ</t>
    </rPh>
    <rPh sb="12" eb="14">
      <t>フクリ</t>
    </rPh>
    <rPh sb="14" eb="16">
      <t>ケイサン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</si>
  <si>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いろいろな数列</t>
    </r>
    <rPh sb="9" eb="11">
      <t>スウレツ</t>
    </rPh>
    <phoneticPr fontId="7"/>
  </si>
  <si>
    <r>
      <t>6</t>
    </r>
    <r>
      <rPr>
        <sz val="10.5"/>
        <rFont val="ＭＳ 明朝"/>
        <family val="1"/>
        <charset val="128"/>
      </rPr>
      <t>．和の記号Σ</t>
    </r>
    <rPh sb="2" eb="3">
      <t>ワ</t>
    </rPh>
    <rPh sb="4" eb="6">
      <t>キゴウ</t>
    </rPh>
    <phoneticPr fontId="7"/>
  </si>
  <si>
    <r>
      <t>7</t>
    </r>
    <r>
      <rPr>
        <sz val="10.5"/>
        <rFont val="ＭＳ 明朝"/>
        <family val="1"/>
        <charset val="128"/>
      </rPr>
      <t>．階差数列</t>
    </r>
    <rPh sb="2" eb="4">
      <t>カイサ</t>
    </rPh>
    <rPh sb="4" eb="6">
      <t>スウレツ</t>
    </rPh>
    <phoneticPr fontId="7"/>
  </si>
  <si>
    <r>
      <t>8</t>
    </r>
    <r>
      <rPr>
        <sz val="10.5"/>
        <rFont val="ＭＳ 明朝"/>
        <family val="1"/>
        <charset val="128"/>
      </rPr>
      <t>．いろいろな数列の和</t>
    </r>
    <rPh sb="7" eb="9">
      <t>スウレツ</t>
    </rPh>
    <rPh sb="10" eb="11">
      <t>ワ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</si>
  <si>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漸化式と数学的帰納法</t>
    </r>
    <rPh sb="4" eb="7">
      <t>ゼンカシキ</t>
    </rPh>
    <rPh sb="8" eb="11">
      <t>スウガクテキ</t>
    </rPh>
    <rPh sb="11" eb="14">
      <t>キノウホウ</t>
    </rPh>
    <phoneticPr fontId="7"/>
  </si>
  <si>
    <r>
      <t>10</t>
    </r>
    <r>
      <rPr>
        <sz val="10.5"/>
        <rFont val="ＭＳ 明朝"/>
        <family val="1"/>
        <charset val="128"/>
      </rPr>
      <t>．数学的帰納法</t>
    </r>
    <rPh sb="3" eb="6">
      <t>スウガクテキ</t>
    </rPh>
    <rPh sb="6" eb="9">
      <t>キノウホウ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</si>
  <si>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確率分布</t>
    </r>
    <rPh sb="4" eb="6">
      <t>カクリツ</t>
    </rPh>
    <rPh sb="6" eb="8">
      <t>ブンプ</t>
    </rPh>
    <phoneticPr fontId="7"/>
  </si>
  <si>
    <r>
      <t>1</t>
    </r>
    <r>
      <rPr>
        <sz val="10.5"/>
        <rFont val="ＭＳ 明朝"/>
        <family val="1"/>
        <charset val="128"/>
      </rPr>
      <t>．確率変数と確率分布</t>
    </r>
    <rPh sb="2" eb="4">
      <t>カクリツ</t>
    </rPh>
    <rPh sb="4" eb="6">
      <t>ヘンスウ</t>
    </rPh>
    <rPh sb="7" eb="9">
      <t>カクリツ</t>
    </rPh>
    <rPh sb="9" eb="11">
      <t>ブンプ</t>
    </rPh>
    <phoneticPr fontId="7"/>
  </si>
  <si>
    <r>
      <t>2</t>
    </r>
    <r>
      <rPr>
        <sz val="10.5"/>
        <rFont val="ＭＳ 明朝"/>
        <family val="1"/>
        <charset val="128"/>
      </rPr>
      <t>．確率変数の期待値と分散</t>
    </r>
    <rPh sb="2" eb="6">
      <t>カクリツヘンスウ</t>
    </rPh>
    <rPh sb="7" eb="10">
      <t>キタイチ</t>
    </rPh>
    <rPh sb="11" eb="13">
      <t>ブンサン</t>
    </rPh>
    <phoneticPr fontId="7"/>
  </si>
  <si>
    <r>
      <t>3</t>
    </r>
    <r>
      <rPr>
        <sz val="10.5"/>
        <rFont val="ＭＳ 明朝"/>
        <family val="1"/>
        <charset val="128"/>
      </rPr>
      <t>．確率変数の和と積</t>
    </r>
    <rPh sb="2" eb="6">
      <t>カクリツヘンスウ</t>
    </rPh>
    <rPh sb="7" eb="8">
      <t>ワ</t>
    </rPh>
    <rPh sb="9" eb="10">
      <t>セキ</t>
    </rPh>
    <phoneticPr fontId="7"/>
  </si>
  <si>
    <r>
      <t>4</t>
    </r>
    <r>
      <rPr>
        <sz val="10.5"/>
        <rFont val="ＭＳ Ｐ明朝"/>
        <family val="1"/>
        <charset val="128"/>
      </rPr>
      <t>．二項分布</t>
    </r>
    <rPh sb="2" eb="3">
      <t>ニ</t>
    </rPh>
    <rPh sb="3" eb="4">
      <t>コウ</t>
    </rPh>
    <rPh sb="4" eb="6">
      <t>ブンプ</t>
    </rPh>
    <phoneticPr fontId="7"/>
  </si>
  <si>
    <r>
      <t>5</t>
    </r>
    <r>
      <rPr>
        <sz val="10.5"/>
        <rFont val="ＭＳ Ｐ明朝"/>
        <family val="1"/>
        <charset val="128"/>
      </rPr>
      <t>．正規分布
研究　連続型確率変数の期待値，分散，標準偏差</t>
    </r>
    <rPh sb="2" eb="4">
      <t>セイキ</t>
    </rPh>
    <rPh sb="4" eb="6">
      <t>ブンプ</t>
    </rPh>
    <rPh sb="7" eb="9">
      <t>ケンキュウ</t>
    </rPh>
    <rPh sb="10" eb="12">
      <t>レンゾク</t>
    </rPh>
    <rPh sb="12" eb="13">
      <t>ガタ</t>
    </rPh>
    <rPh sb="13" eb="15">
      <t>カクリツ</t>
    </rPh>
    <rPh sb="15" eb="17">
      <t>ヘンスウ</t>
    </rPh>
    <rPh sb="18" eb="21">
      <t>キタイチ</t>
    </rPh>
    <rPh sb="22" eb="24">
      <t>ブンサン</t>
    </rPh>
    <rPh sb="25" eb="27">
      <t>ヒョウジュン</t>
    </rPh>
    <rPh sb="27" eb="29">
      <t>ヘンサ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</si>
  <si>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統計的な推測</t>
    </r>
    <rPh sb="4" eb="7">
      <t>トウケイテキ</t>
    </rPh>
    <rPh sb="8" eb="10">
      <t>スイソク</t>
    </rPh>
    <phoneticPr fontId="7"/>
  </si>
  <si>
    <r>
      <t>6</t>
    </r>
    <r>
      <rPr>
        <sz val="10.5"/>
        <rFont val="ＭＳ Ｐ明朝"/>
        <family val="1"/>
        <charset val="128"/>
      </rPr>
      <t>．母集団と標本</t>
    </r>
    <rPh sb="2" eb="5">
      <t>ボシュウダン</t>
    </rPh>
    <rPh sb="6" eb="8">
      <t>ヒョウホン</t>
    </rPh>
    <phoneticPr fontId="7"/>
  </si>
  <si>
    <r>
      <t>7</t>
    </r>
    <r>
      <rPr>
        <sz val="10.5"/>
        <rFont val="ＭＳ 明朝"/>
        <family val="1"/>
        <charset val="128"/>
      </rPr>
      <t>．標本平均の分布</t>
    </r>
    <rPh sb="2" eb="4">
      <t>ヒョウホン</t>
    </rPh>
    <rPh sb="4" eb="6">
      <t>ヘイキン</t>
    </rPh>
    <rPh sb="7" eb="9">
      <t>ブンプ</t>
    </rPh>
    <phoneticPr fontId="7"/>
  </si>
  <si>
    <t>8．推定</t>
    <rPh sb="2" eb="4">
      <t>スイテイ</t>
    </rPh>
    <phoneticPr fontId="7"/>
  </si>
  <si>
    <t>9. 仮説検定</t>
    <rPh sb="3" eb="5">
      <t>カセツ</t>
    </rPh>
    <rPh sb="5" eb="7">
      <t>ケンテイ</t>
    </rPh>
    <phoneticPr fontId="7"/>
  </si>
  <si>
    <t>第3章　数学と社会生活</t>
    <rPh sb="4" eb="6">
      <t>スウガク</t>
    </rPh>
    <rPh sb="7" eb="9">
      <t>シャカイ</t>
    </rPh>
    <rPh sb="9" eb="11">
      <t>セイカツ</t>
    </rPh>
    <phoneticPr fontId="7"/>
  </si>
  <si>
    <r>
      <t>1</t>
    </r>
    <r>
      <rPr>
        <sz val="10.5"/>
        <rFont val="ＭＳ 明朝"/>
        <family val="1"/>
        <charset val="128"/>
      </rPr>
      <t>．数学を活用した問題解決</t>
    </r>
    <rPh sb="2" eb="4">
      <t>スウガク</t>
    </rPh>
    <rPh sb="5" eb="7">
      <t>カツヨウ</t>
    </rPh>
    <rPh sb="9" eb="11">
      <t>モンダイ</t>
    </rPh>
    <rPh sb="11" eb="13">
      <t>カイケツ</t>
    </rPh>
    <phoneticPr fontId="7"/>
  </si>
  <si>
    <r>
      <t>2</t>
    </r>
    <r>
      <rPr>
        <sz val="10.5"/>
        <rFont val="ＭＳ 明朝"/>
        <family val="1"/>
        <charset val="128"/>
      </rPr>
      <t>．社会の中にある数学</t>
    </r>
    <rPh sb="2" eb="4">
      <t>シャカイ</t>
    </rPh>
    <rPh sb="5" eb="6">
      <t>ナカ</t>
    </rPh>
    <rPh sb="9" eb="11">
      <t>スウガク</t>
    </rPh>
    <phoneticPr fontId="7"/>
  </si>
  <si>
    <r>
      <t>3</t>
    </r>
    <r>
      <rPr>
        <sz val="10.5"/>
        <rFont val="ＭＳ 明朝"/>
        <family val="1"/>
        <charset val="128"/>
      </rPr>
      <t>．時系列データと移動平均</t>
    </r>
    <rPh sb="2" eb="5">
      <t>ジケイレツ</t>
    </rPh>
    <rPh sb="9" eb="11">
      <t>イドウ</t>
    </rPh>
    <rPh sb="11" eb="13">
      <t>ヘイキン</t>
    </rPh>
    <phoneticPr fontId="7"/>
  </si>
  <si>
    <r>
      <t>4</t>
    </r>
    <r>
      <rPr>
        <sz val="10.5"/>
        <rFont val="ＭＳ Ｐ明朝"/>
        <family val="1"/>
        <charset val="128"/>
      </rPr>
      <t>．回帰分析によるデータの分析
研究　最小2乗法による回帰直線の導出</t>
    </r>
    <rPh sb="2" eb="4">
      <t>カイキ</t>
    </rPh>
    <rPh sb="4" eb="6">
      <t>ブンセキ</t>
    </rPh>
    <rPh sb="13" eb="15">
      <t>ブンセキ</t>
    </rPh>
    <rPh sb="19" eb="21">
      <t>サイショウ</t>
    </rPh>
    <rPh sb="22" eb="24">
      <t>ジョウホウ</t>
    </rPh>
    <rPh sb="27" eb="29">
      <t>カイキ</t>
    </rPh>
    <rPh sb="29" eb="31">
      <t>チョクセン</t>
    </rPh>
    <rPh sb="32" eb="34">
      <t>ドウシュツ</t>
    </rPh>
    <phoneticPr fontId="7"/>
  </si>
  <si>
    <r>
      <t>9</t>
    </r>
    <r>
      <rPr>
        <sz val="10.5"/>
        <rFont val="ＭＳ 明朝"/>
        <family val="1"/>
        <charset val="128"/>
      </rPr>
      <t>．漸化式
研究　a</t>
    </r>
    <r>
      <rPr>
        <vertAlign val="subscript"/>
        <sz val="10.5"/>
        <rFont val="ＭＳ 明朝"/>
        <family val="1"/>
        <charset val="128"/>
      </rPr>
      <t>n＋1</t>
    </r>
    <r>
      <rPr>
        <sz val="10.5"/>
        <rFont val="ＭＳ 明朝"/>
        <family val="1"/>
        <charset val="128"/>
      </rPr>
      <t>=pa</t>
    </r>
    <r>
      <rPr>
        <vertAlign val="sub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+qを満たす数列の階差数列
発展　隣接3項間の漸化式
研究　漸化式の活用</t>
    </r>
    <rPh sb="2" eb="5">
      <t>ゼンカシキ</t>
    </rPh>
    <rPh sb="6" eb="8">
      <t>ケンキュウ</t>
    </rPh>
    <rPh sb="20" eb="21">
      <t>ミ</t>
    </rPh>
    <rPh sb="23" eb="25">
      <t>スウレツ</t>
    </rPh>
    <rPh sb="26" eb="28">
      <t>カイサ</t>
    </rPh>
    <rPh sb="28" eb="30">
      <t>スウレツ</t>
    </rPh>
    <rPh sb="44" eb="46">
      <t>ケンキュウ</t>
    </rPh>
    <rPh sb="47" eb="50">
      <t>ゼンカシキ</t>
    </rPh>
    <rPh sb="51" eb="53">
      <t>カツヨウ</t>
    </rPh>
    <phoneticPr fontId="7"/>
  </si>
  <si>
    <t>第2章　統計的な推測</t>
    <rPh sb="4" eb="7">
      <t>トウケイテキ</t>
    </rPh>
    <rPh sb="8" eb="10">
      <t>スイソク</t>
    </rPh>
    <phoneticPr fontId="7"/>
  </si>
  <si>
    <t>NEXT 数学Ⅲ　時間配当表</t>
    <rPh sb="5" eb="7">
      <t>スウガク</t>
    </rPh>
    <rPh sb="9" eb="11">
      <t>ジカン</t>
    </rPh>
    <rPh sb="11" eb="14">
      <t>ハイトウヒョウ</t>
    </rPh>
    <phoneticPr fontId="7"/>
  </si>
  <si>
    <t>第1章　関数</t>
    <rPh sb="4" eb="6">
      <t>カンスウ</t>
    </rPh>
    <phoneticPr fontId="7"/>
  </si>
  <si>
    <r>
      <t>1</t>
    </r>
    <r>
      <rPr>
        <sz val="10.5"/>
        <rFont val="ＭＳ 明朝"/>
        <family val="1"/>
        <charset val="128"/>
      </rPr>
      <t>．分数関数</t>
    </r>
    <rPh sb="2" eb="4">
      <t>ブンスウ</t>
    </rPh>
    <rPh sb="4" eb="6">
      <t>カンスウ</t>
    </rPh>
    <phoneticPr fontId="7"/>
  </si>
  <si>
    <r>
      <t>2</t>
    </r>
    <r>
      <rPr>
        <sz val="10.5"/>
        <rFont val="ＭＳ 明朝"/>
        <family val="1"/>
        <charset val="128"/>
      </rPr>
      <t>．無理関数</t>
    </r>
    <rPh sb="2" eb="4">
      <t>ムリ</t>
    </rPh>
    <rPh sb="4" eb="6">
      <t>カンスウ</t>
    </rPh>
    <phoneticPr fontId="7"/>
  </si>
  <si>
    <r>
      <t>3</t>
    </r>
    <r>
      <rPr>
        <sz val="10.5"/>
        <rFont val="ＭＳ 明朝"/>
        <family val="1"/>
        <charset val="128"/>
      </rPr>
      <t>．逆関数と合成関数</t>
    </r>
    <rPh sb="2" eb="3">
      <t>ギャク</t>
    </rPh>
    <rPh sb="3" eb="5">
      <t>カンスウ</t>
    </rPh>
    <rPh sb="6" eb="8">
      <t>ゴウセイ</t>
    </rPh>
    <rPh sb="8" eb="10">
      <t>カンスウ</t>
    </rPh>
    <phoneticPr fontId="7"/>
  </si>
  <si>
    <t>第2章　極限</t>
    <rPh sb="4" eb="6">
      <t>キョクゲン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</si>
  <si>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数列の極限</t>
    </r>
    <rPh sb="4" eb="6">
      <t>スウレツ</t>
    </rPh>
    <rPh sb="7" eb="9">
      <t>キョクゲン</t>
    </rPh>
    <phoneticPr fontId="7"/>
  </si>
  <si>
    <r>
      <t>1</t>
    </r>
    <r>
      <rPr>
        <sz val="10.5"/>
        <rFont val="ＭＳ 明朝"/>
        <family val="1"/>
        <charset val="128"/>
      </rPr>
      <t>．数列の極限</t>
    </r>
    <rPh sb="2" eb="4">
      <t>スウレツ</t>
    </rPh>
    <rPh sb="5" eb="7">
      <t>キョクゲン</t>
    </rPh>
    <phoneticPr fontId="7"/>
  </si>
  <si>
    <r>
      <t>2</t>
    </r>
    <r>
      <rPr>
        <sz val="10.5"/>
        <rFont val="ＭＳ 明朝"/>
        <family val="1"/>
        <charset val="128"/>
      </rPr>
      <t>．無限等比数列</t>
    </r>
    <rPh sb="2" eb="4">
      <t>ムゲン</t>
    </rPh>
    <rPh sb="4" eb="6">
      <t>トウヒ</t>
    </rPh>
    <rPh sb="6" eb="8">
      <t>スウレツ</t>
    </rPh>
    <phoneticPr fontId="7"/>
  </si>
  <si>
    <r>
      <t>3</t>
    </r>
    <r>
      <rPr>
        <sz val="10.5"/>
        <rFont val="ＭＳ 明朝"/>
        <family val="1"/>
        <charset val="128"/>
      </rPr>
      <t>．無限級数</t>
    </r>
    <rPh sb="2" eb="4">
      <t>ムゲン</t>
    </rPh>
    <rPh sb="4" eb="6">
      <t>キュウスウ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</si>
  <si>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関数の極限</t>
    </r>
    <rPh sb="4" eb="6">
      <t>カンスウ</t>
    </rPh>
    <rPh sb="7" eb="9">
      <t>キョクゲン</t>
    </rPh>
    <phoneticPr fontId="7"/>
  </si>
  <si>
    <r>
      <t>4</t>
    </r>
    <r>
      <rPr>
        <sz val="10.5"/>
        <rFont val="ＭＳ 明朝"/>
        <family val="1"/>
        <charset val="128"/>
      </rPr>
      <t>．関数の極限(1)</t>
    </r>
    <rPh sb="2" eb="4">
      <t>カンスウ</t>
    </rPh>
    <rPh sb="5" eb="7">
      <t>キョクゲン</t>
    </rPh>
    <phoneticPr fontId="7"/>
  </si>
  <si>
    <r>
      <t>5</t>
    </r>
    <r>
      <rPr>
        <sz val="10.5"/>
        <rFont val="ＭＳ 明朝"/>
        <family val="1"/>
        <charset val="128"/>
      </rPr>
      <t>．関数の極限(2)</t>
    </r>
    <rPh sb="2" eb="4">
      <t>カンスウ</t>
    </rPh>
    <rPh sb="5" eb="7">
      <t>キョクゲン</t>
    </rPh>
    <phoneticPr fontId="7"/>
  </si>
  <si>
    <r>
      <t>6</t>
    </r>
    <r>
      <rPr>
        <sz val="10.5"/>
        <rFont val="ＭＳ 明朝"/>
        <family val="1"/>
        <charset val="128"/>
      </rPr>
      <t>．三角関数と極限</t>
    </r>
    <rPh sb="2" eb="4">
      <t>サンカク</t>
    </rPh>
    <rPh sb="4" eb="6">
      <t>カンスウ</t>
    </rPh>
    <rPh sb="7" eb="9">
      <t>キョクゲン</t>
    </rPh>
    <phoneticPr fontId="7"/>
  </si>
  <si>
    <r>
      <t>7</t>
    </r>
    <r>
      <rPr>
        <sz val="10.5"/>
        <rFont val="ＭＳ 明朝"/>
        <family val="1"/>
        <charset val="128"/>
      </rPr>
      <t>．関数の連続性</t>
    </r>
    <rPh sb="2" eb="4">
      <t>カンスウ</t>
    </rPh>
    <rPh sb="5" eb="8">
      <t>レンゾクセイ</t>
    </rPh>
    <phoneticPr fontId="7"/>
  </si>
  <si>
    <t>第3章　微分法</t>
    <rPh sb="4" eb="6">
      <t>ビブン</t>
    </rPh>
    <rPh sb="6" eb="7">
      <t>ホウ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</si>
  <si>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導関数</t>
    </r>
    <rPh sb="4" eb="7">
      <t>ドウカンスウ</t>
    </rPh>
    <phoneticPr fontId="7"/>
  </si>
  <si>
    <r>
      <t>1</t>
    </r>
    <r>
      <rPr>
        <sz val="10.5"/>
        <rFont val="ＭＳ 明朝"/>
        <family val="1"/>
        <charset val="128"/>
      </rPr>
      <t>．微分係数と導関数</t>
    </r>
    <rPh sb="2" eb="4">
      <t>ビブン</t>
    </rPh>
    <rPh sb="4" eb="6">
      <t>ケイスウ</t>
    </rPh>
    <rPh sb="7" eb="10">
      <t>ドウカンスウ</t>
    </rPh>
    <phoneticPr fontId="7"/>
  </si>
  <si>
    <r>
      <t>2</t>
    </r>
    <r>
      <rPr>
        <sz val="10.5"/>
        <rFont val="ＭＳ 明朝"/>
        <family val="1"/>
        <charset val="128"/>
      </rPr>
      <t>．導関数の計算</t>
    </r>
    <rPh sb="2" eb="5">
      <t>ドウカンスウ</t>
    </rPh>
    <rPh sb="6" eb="8">
      <t>ケイサン</t>
    </rPh>
    <phoneticPr fontId="7"/>
  </si>
  <si>
    <t>第2節　いろいろな関数の導関数</t>
    <rPh sb="9" eb="11">
      <t>カンスウ</t>
    </rPh>
    <rPh sb="12" eb="15">
      <t>ドウカンスウ</t>
    </rPh>
    <phoneticPr fontId="7"/>
  </si>
  <si>
    <r>
      <t>3</t>
    </r>
    <r>
      <rPr>
        <sz val="10.5"/>
        <rFont val="ＭＳ 明朝"/>
        <family val="1"/>
        <charset val="128"/>
      </rPr>
      <t>．いろいろな関数の導関数
研究　指数関数y＝a</t>
    </r>
    <r>
      <rPr>
        <vertAlign val="superscript"/>
        <sz val="10.5"/>
        <rFont val="ＭＳ 明朝"/>
        <family val="1"/>
        <charset val="128"/>
      </rPr>
      <t>x</t>
    </r>
    <r>
      <rPr>
        <sz val="10.5"/>
        <rFont val="ＭＳ 明朝"/>
        <family val="1"/>
        <charset val="128"/>
      </rPr>
      <t>のグラフとeの関係</t>
    </r>
    <rPh sb="7" eb="9">
      <t>カンスウ</t>
    </rPh>
    <rPh sb="10" eb="13">
      <t>ドウカンスウ</t>
    </rPh>
    <rPh sb="14" eb="16">
      <t>ケンキュウ</t>
    </rPh>
    <rPh sb="17" eb="19">
      <t>シスウ</t>
    </rPh>
    <rPh sb="19" eb="21">
      <t>カンスウ</t>
    </rPh>
    <rPh sb="32" eb="34">
      <t>カンケイ</t>
    </rPh>
    <phoneticPr fontId="7"/>
  </si>
  <si>
    <r>
      <t>4</t>
    </r>
    <r>
      <rPr>
        <sz val="10.5"/>
        <rFont val="ＭＳ 明朝"/>
        <family val="1"/>
        <charset val="128"/>
      </rPr>
      <t>．第n次導関数</t>
    </r>
    <rPh sb="2" eb="3">
      <t>ダイ</t>
    </rPh>
    <rPh sb="4" eb="5">
      <t>ジ</t>
    </rPh>
    <rPh sb="5" eb="8">
      <t>ドウカンスウ</t>
    </rPh>
    <phoneticPr fontId="7"/>
  </si>
  <si>
    <r>
      <t>5</t>
    </r>
    <r>
      <rPr>
        <sz val="10.5"/>
        <rFont val="ＭＳ 明朝"/>
        <family val="1"/>
        <charset val="128"/>
      </rPr>
      <t>．曲線の方程式と導関数</t>
    </r>
    <rPh sb="2" eb="4">
      <t>キョクセン</t>
    </rPh>
    <rPh sb="5" eb="8">
      <t>ホウテイシキ</t>
    </rPh>
    <rPh sb="9" eb="12">
      <t>ドウカンスウ</t>
    </rPh>
    <phoneticPr fontId="7"/>
  </si>
  <si>
    <t>第4章　微分法の応用</t>
    <rPh sb="4" eb="6">
      <t>ビブン</t>
    </rPh>
    <rPh sb="6" eb="7">
      <t>ホウ</t>
    </rPh>
    <rPh sb="8" eb="10">
      <t>オウヨウ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</si>
  <si>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導関数の応用</t>
    </r>
    <rPh sb="4" eb="7">
      <t>ドウカンスウ</t>
    </rPh>
    <rPh sb="8" eb="10">
      <t>オウヨウ</t>
    </rPh>
    <phoneticPr fontId="7"/>
  </si>
  <si>
    <r>
      <t>1</t>
    </r>
    <r>
      <rPr>
        <sz val="10.5"/>
        <rFont val="ＭＳ 明朝"/>
        <family val="1"/>
        <charset val="128"/>
      </rPr>
      <t>．接線の方程式</t>
    </r>
    <rPh sb="2" eb="4">
      <t>セッセン</t>
    </rPh>
    <rPh sb="5" eb="8">
      <t>ホウテイシキ</t>
    </rPh>
    <phoneticPr fontId="7"/>
  </si>
  <si>
    <r>
      <t>2</t>
    </r>
    <r>
      <rPr>
        <sz val="10.5"/>
        <rFont val="ＭＳ 明朝"/>
        <family val="1"/>
        <charset val="128"/>
      </rPr>
      <t>．平均値の定理</t>
    </r>
    <rPh sb="2" eb="5">
      <t>ヘイキンチ</t>
    </rPh>
    <rPh sb="6" eb="8">
      <t>テイリ</t>
    </rPh>
    <phoneticPr fontId="7"/>
  </si>
  <si>
    <r>
      <t>3</t>
    </r>
    <r>
      <rPr>
        <sz val="10.5"/>
        <rFont val="ＭＳ 明朝"/>
        <family val="1"/>
        <charset val="128"/>
      </rPr>
      <t>．関数の値の変化</t>
    </r>
    <rPh sb="2" eb="4">
      <t>カンスウ</t>
    </rPh>
    <rPh sb="5" eb="6">
      <t>アタイ</t>
    </rPh>
    <rPh sb="7" eb="9">
      <t>ヘンカ</t>
    </rPh>
    <phoneticPr fontId="7"/>
  </si>
  <si>
    <r>
      <t>4</t>
    </r>
    <r>
      <rPr>
        <sz val="10.5"/>
        <rFont val="ＭＳ 明朝"/>
        <family val="1"/>
        <charset val="128"/>
      </rPr>
      <t>．関数のグラフ</t>
    </r>
    <rPh sb="2" eb="4">
      <t>カンスウ</t>
    </rPh>
    <phoneticPr fontId="7"/>
  </si>
  <si>
    <t>第2節　いろいろな応用</t>
    <rPh sb="9" eb="11">
      <t>オウヨウ</t>
    </rPh>
    <phoneticPr fontId="7"/>
  </si>
  <si>
    <r>
      <t>5</t>
    </r>
    <r>
      <rPr>
        <sz val="10.5"/>
        <rFont val="ＭＳ 明朝"/>
        <family val="1"/>
        <charset val="128"/>
      </rPr>
      <t>．方程式，不等式への応用</t>
    </r>
    <rPh sb="2" eb="5">
      <t>ホウテイシキ</t>
    </rPh>
    <rPh sb="6" eb="9">
      <t>フトウシキ</t>
    </rPh>
    <rPh sb="11" eb="13">
      <t>オウヨウ</t>
    </rPh>
    <phoneticPr fontId="7"/>
  </si>
  <si>
    <r>
      <t>6</t>
    </r>
    <r>
      <rPr>
        <sz val="10.5"/>
        <rFont val="ＭＳ 明朝"/>
        <family val="1"/>
        <charset val="128"/>
      </rPr>
      <t>．速度と加速度</t>
    </r>
    <rPh sb="2" eb="4">
      <t>ソクド</t>
    </rPh>
    <rPh sb="5" eb="8">
      <t>カソクド</t>
    </rPh>
    <phoneticPr fontId="7"/>
  </si>
  <si>
    <r>
      <t>7</t>
    </r>
    <r>
      <rPr>
        <sz val="10.5"/>
        <rFont val="ＭＳ 明朝"/>
        <family val="1"/>
        <charset val="128"/>
      </rPr>
      <t>．近似式</t>
    </r>
    <rPh sb="2" eb="5">
      <t>キンジシキ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</si>
  <si>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不定積分</t>
    </r>
    <rPh sb="4" eb="6">
      <t>フテイ</t>
    </rPh>
    <rPh sb="6" eb="8">
      <t>セキブン</t>
    </rPh>
    <phoneticPr fontId="7"/>
  </si>
  <si>
    <r>
      <t>1</t>
    </r>
    <r>
      <rPr>
        <sz val="10.5"/>
        <rFont val="ＭＳ 明朝"/>
        <family val="1"/>
        <charset val="128"/>
      </rPr>
      <t>．不定積分とその基本性質</t>
    </r>
    <rPh sb="2" eb="4">
      <t>フテイ</t>
    </rPh>
    <rPh sb="4" eb="6">
      <t>セキブン</t>
    </rPh>
    <rPh sb="9" eb="11">
      <t>キホン</t>
    </rPh>
    <rPh sb="11" eb="13">
      <t>セイシツ</t>
    </rPh>
    <phoneticPr fontId="7"/>
  </si>
  <si>
    <r>
      <t>2</t>
    </r>
    <r>
      <rPr>
        <sz val="10.5"/>
        <rFont val="ＭＳ 明朝"/>
        <family val="1"/>
        <charset val="128"/>
      </rPr>
      <t>．置換積分法と部分積分法</t>
    </r>
    <rPh sb="2" eb="4">
      <t>チカン</t>
    </rPh>
    <rPh sb="4" eb="7">
      <t>セキブンホウ</t>
    </rPh>
    <rPh sb="8" eb="10">
      <t>ブブン</t>
    </rPh>
    <rPh sb="10" eb="13">
      <t>セキブンホウ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</si>
  <si>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定積分</t>
    </r>
    <rPh sb="4" eb="5">
      <t>テイ</t>
    </rPh>
    <rPh sb="5" eb="7">
      <t>セキブン</t>
    </rPh>
    <phoneticPr fontId="7"/>
  </si>
  <si>
    <r>
      <t>4</t>
    </r>
    <r>
      <rPr>
        <sz val="10.5"/>
        <rFont val="ＭＳ 明朝"/>
        <family val="1"/>
        <charset val="128"/>
      </rPr>
      <t>．定積分とその基本性質</t>
    </r>
    <rPh sb="2" eb="3">
      <t>テイ</t>
    </rPh>
    <rPh sb="3" eb="5">
      <t>セキブン</t>
    </rPh>
    <rPh sb="8" eb="10">
      <t>キホン</t>
    </rPh>
    <rPh sb="10" eb="12">
      <t>セイシツ</t>
    </rPh>
    <phoneticPr fontId="7"/>
  </si>
  <si>
    <r>
      <t>6</t>
    </r>
    <r>
      <rPr>
        <sz val="10.5"/>
        <rFont val="ＭＳ 明朝"/>
        <family val="1"/>
        <charset val="128"/>
      </rPr>
      <t>．定積分のいろいろな問題</t>
    </r>
    <rPh sb="2" eb="3">
      <t>テイ</t>
    </rPh>
    <rPh sb="3" eb="5">
      <t>セキブン</t>
    </rPh>
    <rPh sb="11" eb="13">
      <t>モンダイ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</si>
  <si>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積分法の応用</t>
    </r>
    <rPh sb="8" eb="10">
      <t>オウヨウ</t>
    </rPh>
    <phoneticPr fontId="7"/>
  </si>
  <si>
    <r>
      <t>7</t>
    </r>
    <r>
      <rPr>
        <sz val="10.5"/>
        <rFont val="ＭＳ 明朝"/>
        <family val="1"/>
        <charset val="128"/>
      </rPr>
      <t>．面積</t>
    </r>
    <rPh sb="2" eb="4">
      <t>メンセキ</t>
    </rPh>
    <phoneticPr fontId="7"/>
  </si>
  <si>
    <r>
      <t>8</t>
    </r>
    <r>
      <rPr>
        <sz val="10.5"/>
        <rFont val="ＭＳ 明朝"/>
        <family val="1"/>
        <charset val="128"/>
      </rPr>
      <t>．体積</t>
    </r>
    <rPh sb="2" eb="4">
      <t>タイセキ</t>
    </rPh>
    <phoneticPr fontId="7"/>
  </si>
  <si>
    <r>
      <t>9</t>
    </r>
    <r>
      <rPr>
        <sz val="10.5"/>
        <rFont val="ＭＳ 明朝"/>
        <family val="1"/>
        <charset val="128"/>
      </rPr>
      <t>．道のり</t>
    </r>
    <rPh sb="2" eb="3">
      <t>ミチ</t>
    </rPh>
    <phoneticPr fontId="7"/>
  </si>
  <si>
    <r>
      <t>10</t>
    </r>
    <r>
      <rPr>
        <sz val="10.5"/>
        <rFont val="ＭＳ 明朝"/>
        <family val="1"/>
        <charset val="128"/>
      </rPr>
      <t>．曲線の長さ</t>
    </r>
    <rPh sb="3" eb="5">
      <t>キョクセン</t>
    </rPh>
    <rPh sb="6" eb="7">
      <t>ナガ</t>
    </rPh>
    <phoneticPr fontId="7"/>
  </si>
  <si>
    <t>章末問題
発展　微分方程式</t>
    <rPh sb="0" eb="1">
      <t>ショウ</t>
    </rPh>
    <rPh sb="1" eb="2">
      <t>マツ</t>
    </rPh>
    <rPh sb="5" eb="7">
      <t>ハッテン</t>
    </rPh>
    <rPh sb="8" eb="10">
      <t>ビブン</t>
    </rPh>
    <rPh sb="10" eb="13">
      <t>ホウテイシキ</t>
    </rPh>
    <phoneticPr fontId="7"/>
  </si>
  <si>
    <t>第5章　積分法とその応用</t>
    <rPh sb="10" eb="12">
      <t>オウヨウ</t>
    </rPh>
    <phoneticPr fontId="7"/>
  </si>
  <si>
    <r>
      <t>3</t>
    </r>
    <r>
      <rPr>
        <sz val="10.5"/>
        <rFont val="ＭＳ 明朝"/>
        <family val="1"/>
        <charset val="128"/>
      </rPr>
      <t>．いろいろな関数の不定積分</t>
    </r>
  </si>
  <si>
    <r>
      <t>5</t>
    </r>
    <r>
      <rPr>
        <sz val="10.5"/>
        <rFont val="ＭＳ 明朝"/>
        <family val="1"/>
        <charset val="128"/>
      </rPr>
      <t>．置換積分法と部分積分法
研究　∫</t>
    </r>
    <r>
      <rPr>
        <sz val="10.5"/>
        <rFont val="Century"/>
        <family val="1"/>
      </rPr>
      <t>e</t>
    </r>
    <r>
      <rPr>
        <vertAlign val="superscript"/>
        <sz val="10.5"/>
        <rFont val="Century"/>
        <family val="1"/>
      </rPr>
      <t>x</t>
    </r>
    <r>
      <rPr>
        <sz val="10.5"/>
        <rFont val="Century"/>
        <family val="1"/>
      </rPr>
      <t>sinxdx (0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≦π/2</t>
    </r>
    <r>
      <rPr>
        <sz val="10.5"/>
        <rFont val="Century"/>
        <family val="1"/>
      </rPr>
      <t>)</t>
    </r>
    <r>
      <rPr>
        <sz val="10.5"/>
        <rFont val="ＭＳ 明朝"/>
        <family val="1"/>
        <charset val="128"/>
      </rPr>
      <t xml:space="preserve">
研究　∫</t>
    </r>
    <r>
      <rPr>
        <sz val="10.5"/>
        <rFont val="Century"/>
        <family val="1"/>
      </rPr>
      <t>sin</t>
    </r>
    <r>
      <rPr>
        <vertAlign val="superscript"/>
        <sz val="10.5"/>
        <rFont val="Century"/>
        <family val="1"/>
      </rPr>
      <t>n</t>
    </r>
    <r>
      <rPr>
        <sz val="10.5"/>
        <rFont val="Century"/>
        <family val="1"/>
      </rPr>
      <t>xdx (0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≦π/2</t>
    </r>
    <r>
      <rPr>
        <sz val="10.5"/>
        <rFont val="Century"/>
        <family val="1"/>
      </rPr>
      <t>)</t>
    </r>
    <rPh sb="2" eb="4">
      <t>チカン</t>
    </rPh>
    <rPh sb="4" eb="7">
      <t>セキブンホウ</t>
    </rPh>
    <rPh sb="8" eb="10">
      <t>ブブン</t>
    </rPh>
    <rPh sb="10" eb="13">
      <t>セキブンホウ</t>
    </rPh>
    <rPh sb="14" eb="16">
      <t>ケンキュウ</t>
    </rPh>
    <phoneticPr fontId="7"/>
  </si>
  <si>
    <t>NEXT 数学Ｃ　時間配当表</t>
    <rPh sb="5" eb="7">
      <t>スウガク</t>
    </rPh>
    <rPh sb="9" eb="11">
      <t>ジカン</t>
    </rPh>
    <rPh sb="11" eb="14">
      <t>ハイトウヒョウ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</si>
  <si>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平面上のベクトル</t>
    </r>
    <rPh sb="4" eb="7">
      <t>ヘイメンジョウ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</si>
  <si>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ベクトルとその演算</t>
    </r>
    <rPh sb="11" eb="13">
      <t>エンザン</t>
    </rPh>
    <phoneticPr fontId="7"/>
  </si>
  <si>
    <r>
      <t>1</t>
    </r>
    <r>
      <rPr>
        <sz val="10.5"/>
        <rFont val="ＭＳ 明朝"/>
        <family val="1"/>
        <charset val="128"/>
      </rPr>
      <t>．ベクトル</t>
    </r>
    <phoneticPr fontId="7"/>
  </si>
  <si>
    <r>
      <t>2</t>
    </r>
    <r>
      <rPr>
        <sz val="10.5"/>
        <rFont val="ＭＳ 明朝"/>
        <family val="1"/>
        <charset val="128"/>
      </rPr>
      <t>．ベクトルの演算</t>
    </r>
    <rPh sb="7" eb="9">
      <t>エンザン</t>
    </rPh>
    <phoneticPr fontId="7"/>
  </si>
  <si>
    <r>
      <t>3</t>
    </r>
    <r>
      <rPr>
        <sz val="10.5"/>
        <rFont val="ＭＳ 明朝"/>
        <family val="1"/>
        <charset val="128"/>
      </rPr>
      <t>．ベクトルの成分</t>
    </r>
    <rPh sb="7" eb="9">
      <t>セイブン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</si>
  <si>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ベクトルと平面図形</t>
    </r>
    <rPh sb="9" eb="11">
      <t>ヘイメン</t>
    </rPh>
    <rPh sb="11" eb="13">
      <t>ズケイ</t>
    </rPh>
    <phoneticPr fontId="7"/>
  </si>
  <si>
    <r>
      <t>6</t>
    </r>
    <r>
      <rPr>
        <sz val="10.5"/>
        <rFont val="ＭＳ 明朝"/>
        <family val="1"/>
        <charset val="128"/>
      </rPr>
      <t>．ベクトルの図形への応用</t>
    </r>
    <rPh sb="7" eb="9">
      <t>ズケイ</t>
    </rPh>
    <rPh sb="11" eb="13">
      <t>オウヨウ</t>
    </rPh>
    <phoneticPr fontId="7"/>
  </si>
  <si>
    <r>
      <t>7</t>
    </r>
    <r>
      <rPr>
        <sz val="10.5"/>
        <rFont val="ＭＳ 明朝"/>
        <family val="1"/>
        <charset val="128"/>
      </rPr>
      <t>．図形のベクトルによる表示
研究　点と直線の距離</t>
    </r>
    <rPh sb="2" eb="4">
      <t>ズケイ</t>
    </rPh>
    <rPh sb="12" eb="14">
      <t>ヒョウジ</t>
    </rPh>
    <rPh sb="15" eb="17">
      <t>ケンキュウ</t>
    </rPh>
    <rPh sb="18" eb="19">
      <t>テン</t>
    </rPh>
    <rPh sb="20" eb="22">
      <t>チョクセン</t>
    </rPh>
    <rPh sb="23" eb="25">
      <t>キョリ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</si>
  <si>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空間のベクトル</t>
    </r>
    <rPh sb="4" eb="6">
      <t>クウカン</t>
    </rPh>
    <phoneticPr fontId="7"/>
  </si>
  <si>
    <r>
      <t>1</t>
    </r>
    <r>
      <rPr>
        <sz val="10.5"/>
        <rFont val="ＭＳ 明朝"/>
        <family val="1"/>
        <charset val="128"/>
      </rPr>
      <t>．空間の点</t>
    </r>
    <rPh sb="2" eb="4">
      <t>クウカン</t>
    </rPh>
    <rPh sb="5" eb="6">
      <t>テン</t>
    </rPh>
    <phoneticPr fontId="7"/>
  </si>
  <si>
    <r>
      <t>2</t>
    </r>
    <r>
      <rPr>
        <sz val="10.5"/>
        <rFont val="ＭＳ 明朝"/>
        <family val="1"/>
        <charset val="128"/>
      </rPr>
      <t>．空間のベクトル</t>
    </r>
    <rPh sb="2" eb="4">
      <t>クウカン</t>
    </rPh>
    <phoneticPr fontId="7"/>
  </si>
  <si>
    <r>
      <t>4</t>
    </r>
    <r>
      <rPr>
        <sz val="10.5"/>
        <rFont val="ＭＳ 明朝"/>
        <family val="1"/>
        <charset val="128"/>
      </rPr>
      <t>．ベクトルの内積</t>
    </r>
    <rPh sb="7" eb="8">
      <t>ナイ</t>
    </rPh>
    <rPh sb="8" eb="9">
      <t>セキ</t>
    </rPh>
    <phoneticPr fontId="7"/>
  </si>
  <si>
    <r>
      <t>5</t>
    </r>
    <r>
      <rPr>
        <sz val="10.5"/>
        <rFont val="ＭＳ 明朝"/>
        <family val="1"/>
        <charset val="128"/>
      </rPr>
      <t>．ベクトルの図形への応用
発展　点Pが平面ABC上にある条件</t>
    </r>
    <rPh sb="7" eb="9">
      <t>ズケイ</t>
    </rPh>
    <rPh sb="11" eb="13">
      <t>オウヨウ</t>
    </rPh>
    <rPh sb="14" eb="16">
      <t>ハッテン</t>
    </rPh>
    <rPh sb="17" eb="18">
      <t>テン</t>
    </rPh>
    <rPh sb="20" eb="22">
      <t>ヘイメン</t>
    </rPh>
    <rPh sb="25" eb="26">
      <t>ジョウ</t>
    </rPh>
    <rPh sb="29" eb="31">
      <t>ジョウケン</t>
    </rPh>
    <phoneticPr fontId="7"/>
  </si>
  <si>
    <r>
      <t>6</t>
    </r>
    <r>
      <rPr>
        <sz val="10.5"/>
        <rFont val="ＭＳ 明朝"/>
        <family val="1"/>
        <charset val="128"/>
      </rPr>
      <t>．座標空間における図形
発展　平面の方程式</t>
    </r>
    <rPh sb="2" eb="4">
      <t>ザヒョウ</t>
    </rPh>
    <rPh sb="4" eb="6">
      <t>クウカン</t>
    </rPh>
    <rPh sb="10" eb="12">
      <t>ズケイ</t>
    </rPh>
    <rPh sb="13" eb="15">
      <t>ハッテン</t>
    </rPh>
    <rPh sb="16" eb="18">
      <t>ヘイメン</t>
    </rPh>
    <rPh sb="19" eb="22">
      <t>ホウテイシキ</t>
    </rPh>
    <phoneticPr fontId="7"/>
  </si>
  <si>
    <t>第3章　複素数平面</t>
    <rPh sb="4" eb="7">
      <t>フクソスウ</t>
    </rPh>
    <rPh sb="7" eb="9">
      <t>ヘイメン</t>
    </rPh>
    <phoneticPr fontId="7"/>
  </si>
  <si>
    <r>
      <t>1</t>
    </r>
    <r>
      <rPr>
        <sz val="10.5"/>
        <rFont val="ＭＳ 明朝"/>
        <family val="1"/>
        <charset val="128"/>
      </rPr>
      <t>．複素数平面</t>
    </r>
    <rPh sb="2" eb="5">
      <t>フクソスウ</t>
    </rPh>
    <rPh sb="5" eb="7">
      <t>ヘイメン</t>
    </rPh>
    <phoneticPr fontId="7"/>
  </si>
  <si>
    <r>
      <t>2</t>
    </r>
    <r>
      <rPr>
        <sz val="10.5"/>
        <rFont val="ＭＳ 明朝"/>
        <family val="1"/>
        <charset val="128"/>
      </rPr>
      <t>．複素数の極形式</t>
    </r>
    <rPh sb="2" eb="5">
      <t>フクソスウ</t>
    </rPh>
    <rPh sb="6" eb="7">
      <t>キョク</t>
    </rPh>
    <rPh sb="7" eb="9">
      <t>ケイシキ</t>
    </rPh>
    <phoneticPr fontId="7"/>
  </si>
  <si>
    <r>
      <t>3</t>
    </r>
    <r>
      <rPr>
        <sz val="10.5"/>
        <rFont val="ＭＳ 明朝"/>
        <family val="1"/>
        <charset val="128"/>
      </rPr>
      <t>．ド・モアブルの定理</t>
    </r>
    <rPh sb="9" eb="11">
      <t>テイリ</t>
    </rPh>
    <phoneticPr fontId="7"/>
  </si>
  <si>
    <r>
      <t>4</t>
    </r>
    <r>
      <rPr>
        <sz val="10.5"/>
        <rFont val="ＭＳ 明朝"/>
        <family val="1"/>
        <charset val="128"/>
      </rPr>
      <t>．複素数と図形
研究　△ABCの形状を決める複素数</t>
    </r>
    <rPh sb="2" eb="5">
      <t>フクソスウ</t>
    </rPh>
    <rPh sb="6" eb="8">
      <t>ズケイ</t>
    </rPh>
    <rPh sb="9" eb="11">
      <t>ケンキュウ</t>
    </rPh>
    <rPh sb="17" eb="19">
      <t>ケイジョウ</t>
    </rPh>
    <rPh sb="20" eb="21">
      <t>キ</t>
    </rPh>
    <rPh sb="23" eb="26">
      <t>フクソスウ</t>
    </rPh>
    <phoneticPr fontId="7"/>
  </si>
  <si>
    <t>第4章　式と曲線</t>
    <rPh sb="4" eb="5">
      <t>シキ</t>
    </rPh>
    <rPh sb="6" eb="8">
      <t>キョクセン</t>
    </rPh>
    <phoneticPr fontId="7"/>
  </si>
  <si>
    <t>第1節　2次曲線</t>
    <rPh sb="5" eb="8">
      <t>ジキョクセン</t>
    </rPh>
    <phoneticPr fontId="7"/>
  </si>
  <si>
    <r>
      <t>1</t>
    </r>
    <r>
      <rPr>
        <sz val="10.5"/>
        <rFont val="ＭＳ 明朝"/>
        <family val="1"/>
        <charset val="128"/>
      </rPr>
      <t>．放物線</t>
    </r>
    <rPh sb="2" eb="5">
      <t>ホウブツセン</t>
    </rPh>
    <phoneticPr fontId="7"/>
  </si>
  <si>
    <r>
      <t>2</t>
    </r>
    <r>
      <rPr>
        <sz val="10.5"/>
        <rFont val="ＭＳ 明朝"/>
        <family val="1"/>
        <charset val="128"/>
      </rPr>
      <t>．楕円</t>
    </r>
    <rPh sb="2" eb="4">
      <t>ダエン</t>
    </rPh>
    <phoneticPr fontId="7"/>
  </si>
  <si>
    <r>
      <t>3</t>
    </r>
    <r>
      <rPr>
        <sz val="10.5"/>
        <rFont val="ＭＳ 明朝"/>
        <family val="1"/>
        <charset val="128"/>
      </rPr>
      <t>．双曲線
研究　直角双曲線xy＝1</t>
    </r>
    <rPh sb="2" eb="5">
      <t>ソウキョクセン</t>
    </rPh>
    <rPh sb="6" eb="8">
      <t>ケンキュウ</t>
    </rPh>
    <rPh sb="9" eb="11">
      <t>チョッカク</t>
    </rPh>
    <rPh sb="11" eb="14">
      <t>ソウキョクセン</t>
    </rPh>
    <phoneticPr fontId="7"/>
  </si>
  <si>
    <r>
      <t>4</t>
    </r>
    <r>
      <rPr>
        <sz val="10.5"/>
        <rFont val="ＭＳ 明朝"/>
        <family val="1"/>
        <charset val="128"/>
      </rPr>
      <t>．2次曲線の平行移動</t>
    </r>
    <rPh sb="3" eb="4">
      <t>ジ</t>
    </rPh>
    <rPh sb="4" eb="6">
      <t>キョクセン</t>
    </rPh>
    <rPh sb="7" eb="9">
      <t>ヘイコウ</t>
    </rPh>
    <rPh sb="9" eb="11">
      <t>イドウ</t>
    </rPh>
    <phoneticPr fontId="7"/>
  </si>
  <si>
    <r>
      <t>5</t>
    </r>
    <r>
      <rPr>
        <sz val="10.5"/>
        <rFont val="ＭＳ 明朝"/>
        <family val="1"/>
        <charset val="128"/>
      </rPr>
      <t>．2次曲線と直線
研究　2次曲線の接線の方程式</t>
    </r>
    <rPh sb="3" eb="4">
      <t>ジ</t>
    </rPh>
    <rPh sb="4" eb="6">
      <t>キョクセン</t>
    </rPh>
    <rPh sb="7" eb="9">
      <t>チョクセン</t>
    </rPh>
    <rPh sb="10" eb="12">
      <t>ケンキュウ</t>
    </rPh>
    <rPh sb="14" eb="15">
      <t>ジ</t>
    </rPh>
    <rPh sb="15" eb="17">
      <t>キョクセン</t>
    </rPh>
    <rPh sb="18" eb="20">
      <t>セッセン</t>
    </rPh>
    <rPh sb="21" eb="24">
      <t>ホウテイシキ</t>
    </rPh>
    <phoneticPr fontId="7"/>
  </si>
  <si>
    <r>
      <t>6</t>
    </r>
    <r>
      <rPr>
        <sz val="10.5"/>
        <rFont val="ＭＳ 明朝"/>
        <family val="1"/>
        <charset val="128"/>
      </rPr>
      <t>．2次曲線と離心率</t>
    </r>
    <rPh sb="3" eb="4">
      <t>ジ</t>
    </rPh>
    <rPh sb="4" eb="6">
      <t>キョクセン</t>
    </rPh>
    <rPh sb="7" eb="10">
      <t>リシンリツ</t>
    </rPh>
    <phoneticPr fontId="7"/>
  </si>
  <si>
    <t>第2節　媒介変数表示と極座標</t>
    <rPh sb="4" eb="6">
      <t>バイカイ</t>
    </rPh>
    <rPh sb="6" eb="8">
      <t>ヘンスウ</t>
    </rPh>
    <rPh sb="8" eb="10">
      <t>ヒョウジ</t>
    </rPh>
    <rPh sb="11" eb="14">
      <t>キョクザヒョウ</t>
    </rPh>
    <phoneticPr fontId="7"/>
  </si>
  <si>
    <r>
      <t>7</t>
    </r>
    <r>
      <rPr>
        <sz val="10.5"/>
        <rFont val="ＭＳ 明朝"/>
        <family val="1"/>
        <charset val="128"/>
      </rPr>
      <t>．曲線の媒介変数表示
研究　いろいろな曲線の媒介変数表示
研究　分数式による円の媒介変数表示</t>
    </r>
    <rPh sb="2" eb="4">
      <t>キョクセン</t>
    </rPh>
    <rPh sb="5" eb="7">
      <t>バイカイ</t>
    </rPh>
    <rPh sb="7" eb="9">
      <t>ヘンスウ</t>
    </rPh>
    <rPh sb="9" eb="11">
      <t>ヒョウジ</t>
    </rPh>
    <rPh sb="12" eb="14">
      <t>ケンキュウ</t>
    </rPh>
    <rPh sb="20" eb="22">
      <t>キョクセン</t>
    </rPh>
    <rPh sb="23" eb="25">
      <t>バイカイ</t>
    </rPh>
    <rPh sb="25" eb="27">
      <t>ヘンスウ</t>
    </rPh>
    <rPh sb="27" eb="29">
      <t>ヒョウジ</t>
    </rPh>
    <rPh sb="30" eb="32">
      <t>ケンキュウ</t>
    </rPh>
    <rPh sb="33" eb="35">
      <t>ブンスウ</t>
    </rPh>
    <rPh sb="35" eb="36">
      <t>シキ</t>
    </rPh>
    <rPh sb="39" eb="40">
      <t>エン</t>
    </rPh>
    <rPh sb="41" eb="43">
      <t>バイカイ</t>
    </rPh>
    <rPh sb="43" eb="45">
      <t>ヘンスウ</t>
    </rPh>
    <rPh sb="45" eb="47">
      <t>ヒョウジ</t>
    </rPh>
    <phoneticPr fontId="7"/>
  </si>
  <si>
    <r>
      <t>8</t>
    </r>
    <r>
      <rPr>
        <sz val="10.5"/>
        <rFont val="ＭＳ 明朝"/>
        <family val="1"/>
        <charset val="128"/>
      </rPr>
      <t>．極座標と極方程式
研究　2次曲線の離心率と極方程式</t>
    </r>
    <rPh sb="2" eb="3">
      <t>キョク</t>
    </rPh>
    <rPh sb="3" eb="5">
      <t>ザヒョウ</t>
    </rPh>
    <rPh sb="6" eb="7">
      <t>キョク</t>
    </rPh>
    <rPh sb="7" eb="10">
      <t>ホウテイシキ</t>
    </rPh>
    <rPh sb="11" eb="13">
      <t>ケンキュウ</t>
    </rPh>
    <rPh sb="15" eb="16">
      <t>ジ</t>
    </rPh>
    <rPh sb="16" eb="18">
      <t>キョクセン</t>
    </rPh>
    <rPh sb="19" eb="22">
      <t>リシンリツ</t>
    </rPh>
    <rPh sb="23" eb="24">
      <t>キョク</t>
    </rPh>
    <rPh sb="24" eb="27">
      <t>ホウテイシキ</t>
    </rPh>
    <phoneticPr fontId="7"/>
  </si>
  <si>
    <r>
      <t>9</t>
    </r>
    <r>
      <rPr>
        <sz val="10.5"/>
        <rFont val="ＭＳ 明朝"/>
        <family val="1"/>
        <charset val="128"/>
      </rPr>
      <t>．コンピュータの利用</t>
    </r>
    <rPh sb="9" eb="11">
      <t>リヨウ</t>
    </rPh>
    <phoneticPr fontId="7"/>
  </si>
  <si>
    <t>第5章　数学的な表現の工夫</t>
    <rPh sb="4" eb="7">
      <t>スウガクテキ</t>
    </rPh>
    <rPh sb="8" eb="10">
      <t>ヒョウゲン</t>
    </rPh>
    <rPh sb="11" eb="13">
      <t>クフウ</t>
    </rPh>
    <phoneticPr fontId="7"/>
  </si>
  <si>
    <r>
      <t>1</t>
    </r>
    <r>
      <rPr>
        <sz val="10.5"/>
        <rFont val="ＭＳ 明朝"/>
        <family val="1"/>
        <charset val="128"/>
      </rPr>
      <t>．データの表現方法の工夫
研究　ABC分析</t>
    </r>
    <rPh sb="6" eb="10">
      <t>ヒョウゲンホウホウ</t>
    </rPh>
    <rPh sb="11" eb="13">
      <t>クフウ</t>
    </rPh>
    <rPh sb="14" eb="16">
      <t>ケンキュウ</t>
    </rPh>
    <rPh sb="20" eb="22">
      <t>ブンセキ</t>
    </rPh>
    <phoneticPr fontId="7"/>
  </si>
  <si>
    <r>
      <t>2</t>
    </r>
    <r>
      <rPr>
        <sz val="10.5"/>
        <rFont val="ＭＳ 明朝"/>
        <family val="1"/>
        <charset val="128"/>
      </rPr>
      <t>．行列による表現</t>
    </r>
    <rPh sb="2" eb="4">
      <t>ギョウレツ</t>
    </rPh>
    <rPh sb="7" eb="9">
      <t>ヒョウゲン</t>
    </rPh>
    <phoneticPr fontId="7"/>
  </si>
  <si>
    <r>
      <t>3</t>
    </r>
    <r>
      <rPr>
        <sz val="10.5"/>
        <rFont val="ＭＳ 明朝"/>
        <family val="1"/>
        <charset val="128"/>
      </rPr>
      <t>．離散グラフによる表現</t>
    </r>
    <rPh sb="2" eb="4">
      <t>リサン</t>
    </rPh>
    <rPh sb="10" eb="12">
      <t>ヒョウゲン</t>
    </rPh>
    <phoneticPr fontId="7"/>
  </si>
  <si>
    <r>
      <t>4</t>
    </r>
    <r>
      <rPr>
        <sz val="10.5"/>
        <rFont val="ＭＳ 明朝"/>
        <family val="1"/>
        <charset val="128"/>
      </rPr>
      <t>．離散グラフと行列の対応</t>
    </r>
    <rPh sb="2" eb="4">
      <t>リサン</t>
    </rPh>
    <rPh sb="8" eb="10">
      <t>ギョウレツ</t>
    </rPh>
    <rPh sb="11" eb="13">
      <t>タイオウ</t>
    </rPh>
    <phoneticPr fontId="7"/>
  </si>
  <si>
    <r>
      <t>4</t>
    </r>
    <r>
      <rPr>
        <sz val="10.5"/>
        <rFont val="ＭＳ 明朝"/>
        <family val="1"/>
        <charset val="128"/>
      </rPr>
      <t>．ベクトルの内積
研究　三角形の面積</t>
    </r>
    <rPh sb="7" eb="9">
      <t>ナイセキ</t>
    </rPh>
    <rPh sb="10" eb="12">
      <t>ケンキュウ</t>
    </rPh>
    <rPh sb="13" eb="16">
      <t>サンカッケイ</t>
    </rPh>
    <rPh sb="17" eb="19">
      <t>メンセキ</t>
    </rPh>
    <phoneticPr fontId="7"/>
  </si>
  <si>
    <r>
      <t>5</t>
    </r>
    <r>
      <rPr>
        <sz val="10.5"/>
        <rFont val="ＭＳ 明朝"/>
        <family val="1"/>
        <charset val="128"/>
      </rPr>
      <t>．位置ベクトル</t>
    </r>
    <rPh sb="2" eb="4">
      <t>イチ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</si>
</sst>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10.5"/>
      <name val="Century"/>
      <family val="1"/>
    </font>
    <font>
      <sz val="10"/>
      <name val="ＭＳ Ｐゴシック"/>
      <family val="3"/>
      <charset val="128"/>
    </font>
    <font>
      <vertAlign val="superscript"/>
      <sz val="10.5"/>
      <name val="ＭＳ 明朝"/>
      <family val="1"/>
      <charset val="128"/>
    </font>
    <font>
      <vertAlign val="subscript"/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9" fillId="4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4"/>
  <sheetViews>
    <sheetView showGridLines="0" tabSelected="1" zoomScaleNormal="100" workbookViewId="0">
      <selection activeCell="H19" sqref="H19"/>
    </sheetView>
  </sheetViews>
  <sheetFormatPr defaultRowHeight="13.5" x14ac:dyDescent="0.15"/>
  <cols>
    <col min="1" max="1" width="38.625" style="2" customWidth="1"/>
    <col min="2" max="3" width="7.625" customWidth="1"/>
  </cols>
  <sheetData>
    <row r="1" spans="1:3" x14ac:dyDescent="0.15">
      <c r="A1" s="19" t="s">
        <v>64</v>
      </c>
    </row>
    <row r="2" spans="1:3" ht="18.75" x14ac:dyDescent="0.15">
      <c r="A2" s="1" t="s">
        <v>65</v>
      </c>
      <c r="B2" s="4"/>
      <c r="C2" s="4"/>
    </row>
    <row r="3" spans="1:3" ht="18.75" x14ac:dyDescent="0.15">
      <c r="A3" s="1"/>
      <c r="B3" s="4"/>
      <c r="C3" s="4"/>
    </row>
    <row r="4" spans="1:3" ht="14.25" x14ac:dyDescent="0.15">
      <c r="A4" s="3"/>
      <c r="B4" s="5" t="s">
        <v>3</v>
      </c>
      <c r="C4" s="5" t="s">
        <v>1</v>
      </c>
    </row>
    <row r="5" spans="1:3" ht="14.25" x14ac:dyDescent="0.15">
      <c r="A5" s="5" t="s">
        <v>4</v>
      </c>
      <c r="B5" s="20">
        <f>B7+B21+B33+B51+B65+B77</f>
        <v>256</v>
      </c>
      <c r="C5" s="20">
        <f>C7+C21+C33+C51+C65+C77+C94</f>
        <v>120</v>
      </c>
    </row>
    <row r="6" spans="1:3" ht="14.25" x14ac:dyDescent="0.15">
      <c r="A6" s="3"/>
      <c r="B6" s="3"/>
      <c r="C6" s="3"/>
    </row>
    <row r="7" spans="1:3" ht="15.75" x14ac:dyDescent="0.15">
      <c r="A7" s="6" t="s">
        <v>7</v>
      </c>
      <c r="B7" s="11">
        <f>B8+B15+B19+2</f>
        <v>36</v>
      </c>
      <c r="C7" s="11">
        <f>C8+C15+C19</f>
        <v>16</v>
      </c>
    </row>
    <row r="8" spans="1:3" x14ac:dyDescent="0.15">
      <c r="A8" s="7" t="s">
        <v>8</v>
      </c>
      <c r="B8" s="21">
        <f>SUM(B9:B14)</f>
        <v>19</v>
      </c>
      <c r="C8" s="21">
        <f>SUM(C9:C14)</f>
        <v>9</v>
      </c>
    </row>
    <row r="9" spans="1:3" x14ac:dyDescent="0.15">
      <c r="A9" s="8" t="s">
        <v>9</v>
      </c>
      <c r="B9" s="12">
        <v>3</v>
      </c>
      <c r="C9" s="12">
        <v>1</v>
      </c>
    </row>
    <row r="10" spans="1:3" ht="30" x14ac:dyDescent="0.15">
      <c r="A10" s="9" t="s">
        <v>10</v>
      </c>
      <c r="B10" s="12">
        <v>5</v>
      </c>
      <c r="C10" s="12">
        <v>2</v>
      </c>
    </row>
    <row r="11" spans="1:3" x14ac:dyDescent="0.15">
      <c r="A11" s="8" t="s">
        <v>66</v>
      </c>
      <c r="B11" s="12">
        <v>3</v>
      </c>
      <c r="C11" s="12">
        <v>2</v>
      </c>
    </row>
    <row r="12" spans="1:3" x14ac:dyDescent="0.15">
      <c r="A12" s="8" t="s">
        <v>11</v>
      </c>
      <c r="B12" s="12">
        <v>4</v>
      </c>
      <c r="C12" s="12">
        <v>1.5</v>
      </c>
    </row>
    <row r="13" spans="1:3" ht="26.25" x14ac:dyDescent="0.15">
      <c r="A13" s="9" t="s">
        <v>12</v>
      </c>
      <c r="B13" s="12">
        <v>3</v>
      </c>
      <c r="C13" s="12">
        <v>2</v>
      </c>
    </row>
    <row r="14" spans="1:3" x14ac:dyDescent="0.15">
      <c r="A14" s="10" t="s">
        <v>0</v>
      </c>
      <c r="B14" s="12">
        <v>1</v>
      </c>
      <c r="C14" s="12">
        <v>0.5</v>
      </c>
    </row>
    <row r="15" spans="1:3" x14ac:dyDescent="0.15">
      <c r="A15" s="7" t="s">
        <v>13</v>
      </c>
      <c r="B15" s="21">
        <f>SUM(B16:B18)</f>
        <v>13</v>
      </c>
      <c r="C15" s="21">
        <f>SUM(C16:C18)</f>
        <v>5</v>
      </c>
    </row>
    <row r="16" spans="1:3" x14ac:dyDescent="0.15">
      <c r="A16" s="8" t="s">
        <v>14</v>
      </c>
      <c r="B16" s="12">
        <v>4</v>
      </c>
      <c r="C16" s="12">
        <v>1.5</v>
      </c>
    </row>
    <row r="17" spans="1:3" x14ac:dyDescent="0.15">
      <c r="A17" s="8" t="s">
        <v>15</v>
      </c>
      <c r="B17" s="12">
        <v>8</v>
      </c>
      <c r="C17" s="12">
        <v>3</v>
      </c>
    </row>
    <row r="18" spans="1:3" x14ac:dyDescent="0.15">
      <c r="A18" s="10" t="s">
        <v>0</v>
      </c>
      <c r="B18" s="12">
        <v>1</v>
      </c>
      <c r="C18" s="12">
        <v>0.5</v>
      </c>
    </row>
    <row r="19" spans="1:3" x14ac:dyDescent="0.15">
      <c r="A19" s="7" t="s">
        <v>5</v>
      </c>
      <c r="B19" s="21">
        <v>2</v>
      </c>
      <c r="C19" s="21">
        <v>2</v>
      </c>
    </row>
    <row r="20" spans="1:3" x14ac:dyDescent="0.15">
      <c r="A20" s="14"/>
    </row>
    <row r="21" spans="1:3" ht="15.75" x14ac:dyDescent="0.15">
      <c r="A21" s="6" t="s">
        <v>16</v>
      </c>
      <c r="B21" s="11">
        <f>B22+B27+B31+2</f>
        <v>30</v>
      </c>
      <c r="C21" s="11">
        <f>C22+C27+C31</f>
        <v>13</v>
      </c>
    </row>
    <row r="22" spans="1:3" x14ac:dyDescent="0.15">
      <c r="A22" s="7" t="s">
        <v>17</v>
      </c>
      <c r="B22" s="21">
        <f>SUM(B23:B26)</f>
        <v>17</v>
      </c>
      <c r="C22" s="21">
        <f>SUM(C23:C26)</f>
        <v>8</v>
      </c>
    </row>
    <row r="23" spans="1:3" x14ac:dyDescent="0.15">
      <c r="A23" s="8" t="s">
        <v>18</v>
      </c>
      <c r="B23" s="12">
        <v>6</v>
      </c>
      <c r="C23" s="12">
        <v>2</v>
      </c>
    </row>
    <row r="24" spans="1:3" x14ac:dyDescent="0.15">
      <c r="A24" s="8" t="s">
        <v>19</v>
      </c>
      <c r="B24" s="12">
        <v>3</v>
      </c>
      <c r="C24" s="12">
        <v>1.5</v>
      </c>
    </row>
    <row r="25" spans="1:3" x14ac:dyDescent="0.15">
      <c r="A25" s="8" t="s">
        <v>20</v>
      </c>
      <c r="B25" s="12">
        <v>7</v>
      </c>
      <c r="C25" s="12">
        <v>3.5</v>
      </c>
    </row>
    <row r="26" spans="1:3" x14ac:dyDescent="0.15">
      <c r="A26" s="17" t="s">
        <v>21</v>
      </c>
      <c r="B26" s="12">
        <v>1</v>
      </c>
      <c r="C26" s="12">
        <v>1</v>
      </c>
    </row>
    <row r="27" spans="1:3" x14ac:dyDescent="0.15">
      <c r="A27" s="7" t="s">
        <v>22</v>
      </c>
      <c r="B27" s="21">
        <f>SUM(B28:B30)</f>
        <v>10</v>
      </c>
      <c r="C27" s="21">
        <f>SUM(C28:C30)</f>
        <v>4</v>
      </c>
    </row>
    <row r="28" spans="1:3" ht="26.25" x14ac:dyDescent="0.15">
      <c r="A28" s="9" t="s">
        <v>23</v>
      </c>
      <c r="B28" s="12">
        <v>4</v>
      </c>
      <c r="C28" s="12">
        <v>1.5</v>
      </c>
    </row>
    <row r="29" spans="1:3" ht="26.25" x14ac:dyDescent="0.15">
      <c r="A29" s="9" t="s">
        <v>60</v>
      </c>
      <c r="B29" s="12">
        <v>5</v>
      </c>
      <c r="C29" s="12">
        <v>1.5</v>
      </c>
    </row>
    <row r="30" spans="1:3" x14ac:dyDescent="0.15">
      <c r="A30" s="10" t="s">
        <v>0</v>
      </c>
      <c r="B30" s="12">
        <v>1</v>
      </c>
      <c r="C30" s="12">
        <v>1</v>
      </c>
    </row>
    <row r="31" spans="1:3" x14ac:dyDescent="0.15">
      <c r="A31" s="7" t="s">
        <v>5</v>
      </c>
      <c r="B31" s="21">
        <v>1</v>
      </c>
      <c r="C31" s="21">
        <v>1</v>
      </c>
    </row>
    <row r="33" spans="1:3" ht="15.75" x14ac:dyDescent="0.15">
      <c r="A33" s="6" t="s">
        <v>24</v>
      </c>
      <c r="B33" s="11">
        <f>B34+B40+B45+B49+2</f>
        <v>54</v>
      </c>
      <c r="C33" s="11">
        <f>C34+C40+C45+C49</f>
        <v>25</v>
      </c>
    </row>
    <row r="34" spans="1:3" x14ac:dyDescent="0.15">
      <c r="A34" s="7" t="s">
        <v>25</v>
      </c>
      <c r="B34" s="21">
        <f>SUM(B35:B39)</f>
        <v>20</v>
      </c>
      <c r="C34" s="21">
        <f>SUM(C35:C39)</f>
        <v>9</v>
      </c>
    </row>
    <row r="35" spans="1:3" x14ac:dyDescent="0.15">
      <c r="A35" s="8" t="s">
        <v>26</v>
      </c>
      <c r="B35" s="12">
        <v>3</v>
      </c>
      <c r="C35" s="12">
        <v>1</v>
      </c>
    </row>
    <row r="36" spans="1:3" x14ac:dyDescent="0.15">
      <c r="A36" s="8" t="s">
        <v>27</v>
      </c>
      <c r="B36" s="12">
        <v>6</v>
      </c>
      <c r="C36" s="12">
        <v>2.5</v>
      </c>
    </row>
    <row r="37" spans="1:3" x14ac:dyDescent="0.15">
      <c r="A37" s="8" t="s">
        <v>28</v>
      </c>
      <c r="B37" s="12">
        <v>4</v>
      </c>
      <c r="C37" s="12">
        <v>2</v>
      </c>
    </row>
    <row r="38" spans="1:3" ht="26.25" x14ac:dyDescent="0.15">
      <c r="A38" s="9" t="s">
        <v>61</v>
      </c>
      <c r="B38" s="12">
        <v>6</v>
      </c>
      <c r="C38" s="12">
        <v>2.5</v>
      </c>
    </row>
    <row r="39" spans="1:3" x14ac:dyDescent="0.15">
      <c r="A39" s="10" t="s">
        <v>0</v>
      </c>
      <c r="B39" s="12">
        <v>1</v>
      </c>
      <c r="C39" s="12">
        <v>1</v>
      </c>
    </row>
    <row r="40" spans="1:3" x14ac:dyDescent="0.15">
      <c r="A40" s="7" t="s">
        <v>29</v>
      </c>
      <c r="B40" s="21">
        <f>SUM(B41:B44)</f>
        <v>15</v>
      </c>
      <c r="C40" s="21">
        <f>SUM(C41:C44)</f>
        <v>8</v>
      </c>
    </row>
    <row r="41" spans="1:3" x14ac:dyDescent="0.15">
      <c r="A41" s="8" t="s">
        <v>30</v>
      </c>
      <c r="B41" s="12">
        <v>4</v>
      </c>
      <c r="C41" s="12">
        <v>2</v>
      </c>
    </row>
    <row r="42" spans="1:3" x14ac:dyDescent="0.15">
      <c r="A42" s="8" t="s">
        <v>31</v>
      </c>
      <c r="B42" s="12">
        <v>6</v>
      </c>
      <c r="C42" s="12">
        <v>3</v>
      </c>
    </row>
    <row r="43" spans="1:3" ht="26.25" x14ac:dyDescent="0.15">
      <c r="A43" s="9" t="s">
        <v>32</v>
      </c>
      <c r="B43" s="12">
        <v>4</v>
      </c>
      <c r="C43" s="12">
        <v>2</v>
      </c>
    </row>
    <row r="44" spans="1:3" x14ac:dyDescent="0.15">
      <c r="A44" s="10" t="s">
        <v>0</v>
      </c>
      <c r="B44" s="12">
        <v>1</v>
      </c>
      <c r="C44" s="12">
        <v>1</v>
      </c>
    </row>
    <row r="45" spans="1:3" x14ac:dyDescent="0.15">
      <c r="A45" s="7" t="s">
        <v>33</v>
      </c>
      <c r="B45" s="21">
        <f>SUM(B46:B48)</f>
        <v>14</v>
      </c>
      <c r="C45" s="21">
        <f>SUM(C46:C48)</f>
        <v>6</v>
      </c>
    </row>
    <row r="46" spans="1:3" x14ac:dyDescent="0.15">
      <c r="A46" s="8" t="s">
        <v>34</v>
      </c>
      <c r="B46" s="12">
        <v>4</v>
      </c>
      <c r="C46" s="12">
        <v>2</v>
      </c>
    </row>
    <row r="47" spans="1:3" ht="26.25" x14ac:dyDescent="0.15">
      <c r="A47" s="9" t="s">
        <v>67</v>
      </c>
      <c r="B47" s="12">
        <v>9</v>
      </c>
      <c r="C47" s="12">
        <v>3</v>
      </c>
    </row>
    <row r="48" spans="1:3" x14ac:dyDescent="0.15">
      <c r="A48" s="10" t="s">
        <v>0</v>
      </c>
      <c r="B48" s="12">
        <v>1</v>
      </c>
      <c r="C48" s="12">
        <v>1</v>
      </c>
    </row>
    <row r="49" spans="1:3" x14ac:dyDescent="0.15">
      <c r="A49" s="15" t="s">
        <v>6</v>
      </c>
      <c r="B49" s="21">
        <v>3</v>
      </c>
      <c r="C49" s="21">
        <v>2</v>
      </c>
    </row>
    <row r="50" spans="1:3" x14ac:dyDescent="0.15">
      <c r="A50" s="14"/>
    </row>
    <row r="51" spans="1:3" ht="15.75" x14ac:dyDescent="0.15">
      <c r="A51" s="6" t="s">
        <v>35</v>
      </c>
      <c r="B51" s="11">
        <f>B52+B59+B63+2</f>
        <v>46</v>
      </c>
      <c r="C51" s="11">
        <f>C52+C59+C63</f>
        <v>21</v>
      </c>
    </row>
    <row r="52" spans="1:3" x14ac:dyDescent="0.15">
      <c r="A52" s="7" t="s">
        <v>36</v>
      </c>
      <c r="B52" s="21">
        <f>SUM(B53:B58)</f>
        <v>26</v>
      </c>
      <c r="C52" s="21">
        <f>SUM(C53:C58)</f>
        <v>12</v>
      </c>
    </row>
    <row r="53" spans="1:3" x14ac:dyDescent="0.15">
      <c r="A53" s="8" t="s">
        <v>37</v>
      </c>
      <c r="B53" s="12">
        <v>5</v>
      </c>
      <c r="C53" s="12">
        <v>1.5</v>
      </c>
    </row>
    <row r="54" spans="1:3" x14ac:dyDescent="0.15">
      <c r="A54" s="8" t="s">
        <v>38</v>
      </c>
      <c r="B54" s="12">
        <v>5</v>
      </c>
      <c r="C54" s="12">
        <v>2</v>
      </c>
    </row>
    <row r="55" spans="1:3" x14ac:dyDescent="0.15">
      <c r="A55" s="8" t="s">
        <v>68</v>
      </c>
      <c r="B55" s="12">
        <v>3</v>
      </c>
      <c r="C55" s="12">
        <v>1.5</v>
      </c>
    </row>
    <row r="56" spans="1:3" x14ac:dyDescent="0.15">
      <c r="A56" s="8" t="s">
        <v>69</v>
      </c>
      <c r="B56" s="12">
        <v>7</v>
      </c>
      <c r="C56" s="12">
        <v>3</v>
      </c>
    </row>
    <row r="57" spans="1:3" x14ac:dyDescent="0.15">
      <c r="A57" s="8" t="s">
        <v>39</v>
      </c>
      <c r="B57" s="12">
        <v>5</v>
      </c>
      <c r="C57" s="12">
        <v>3</v>
      </c>
    </row>
    <row r="58" spans="1:3" x14ac:dyDescent="0.15">
      <c r="A58" s="10" t="s">
        <v>0</v>
      </c>
      <c r="B58" s="12">
        <v>1</v>
      </c>
      <c r="C58" s="12">
        <v>1</v>
      </c>
    </row>
    <row r="59" spans="1:3" x14ac:dyDescent="0.15">
      <c r="A59" s="7" t="s">
        <v>40</v>
      </c>
      <c r="B59" s="21">
        <f>SUM(B60:B62)</f>
        <v>14</v>
      </c>
      <c r="C59" s="21">
        <f>SUM(C60:C62)</f>
        <v>7</v>
      </c>
    </row>
    <row r="60" spans="1:3" ht="26.25" x14ac:dyDescent="0.15">
      <c r="A60" s="9" t="s">
        <v>62</v>
      </c>
      <c r="B60" s="12">
        <v>6</v>
      </c>
      <c r="C60" s="12">
        <v>2.5</v>
      </c>
    </row>
    <row r="61" spans="1:3" ht="26.25" x14ac:dyDescent="0.15">
      <c r="A61" s="9" t="s">
        <v>41</v>
      </c>
      <c r="B61" s="12">
        <v>7</v>
      </c>
      <c r="C61" s="12">
        <v>3.5</v>
      </c>
    </row>
    <row r="62" spans="1:3" x14ac:dyDescent="0.15">
      <c r="A62" s="10" t="s">
        <v>0</v>
      </c>
      <c r="B62" s="12">
        <v>1</v>
      </c>
      <c r="C62" s="12">
        <v>1</v>
      </c>
    </row>
    <row r="63" spans="1:3" x14ac:dyDescent="0.15">
      <c r="A63" s="7" t="s">
        <v>6</v>
      </c>
      <c r="B63" s="21">
        <v>4</v>
      </c>
      <c r="C63" s="21">
        <v>2</v>
      </c>
    </row>
    <row r="64" spans="1:3" x14ac:dyDescent="0.15">
      <c r="A64" s="14"/>
    </row>
    <row r="65" spans="1:3" ht="15.75" x14ac:dyDescent="0.15">
      <c r="A65" s="6" t="s">
        <v>42</v>
      </c>
      <c r="B65" s="11">
        <f>B66+B70+B75+2</f>
        <v>34</v>
      </c>
      <c r="C65" s="11">
        <f>C66+C70+C75</f>
        <v>14</v>
      </c>
    </row>
    <row r="66" spans="1:3" x14ac:dyDescent="0.15">
      <c r="A66" s="7" t="s">
        <v>43</v>
      </c>
      <c r="B66" s="21">
        <f>SUM(B67:B69)</f>
        <v>14</v>
      </c>
      <c r="C66" s="21">
        <f>SUM(C67:C69)</f>
        <v>5</v>
      </c>
    </row>
    <row r="67" spans="1:3" ht="27" x14ac:dyDescent="0.15">
      <c r="A67" s="9" t="s">
        <v>63</v>
      </c>
      <c r="B67" s="12">
        <v>8</v>
      </c>
      <c r="C67" s="12">
        <v>2</v>
      </c>
    </row>
    <row r="68" spans="1:3" x14ac:dyDescent="0.15">
      <c r="A68" s="8" t="s">
        <v>44</v>
      </c>
      <c r="B68" s="12">
        <v>5</v>
      </c>
      <c r="C68" s="12">
        <v>2.5</v>
      </c>
    </row>
    <row r="69" spans="1:3" x14ac:dyDescent="0.15">
      <c r="A69" s="10" t="s">
        <v>0</v>
      </c>
      <c r="B69" s="12">
        <v>1</v>
      </c>
      <c r="C69" s="12">
        <v>0.5</v>
      </c>
    </row>
    <row r="70" spans="1:3" x14ac:dyDescent="0.15">
      <c r="A70" s="7" t="s">
        <v>45</v>
      </c>
      <c r="B70" s="21">
        <f>SUM(B71:B74)</f>
        <v>15</v>
      </c>
      <c r="C70" s="21">
        <f>SUM(C71:C74)</f>
        <v>7</v>
      </c>
    </row>
    <row r="71" spans="1:3" x14ac:dyDescent="0.15">
      <c r="A71" s="8" t="s">
        <v>46</v>
      </c>
      <c r="B71" s="12">
        <v>5</v>
      </c>
      <c r="C71" s="12">
        <v>2</v>
      </c>
    </row>
    <row r="72" spans="1:3" x14ac:dyDescent="0.15">
      <c r="A72" s="8" t="s">
        <v>47</v>
      </c>
      <c r="B72" s="12">
        <v>6</v>
      </c>
      <c r="C72" s="12">
        <v>2.5</v>
      </c>
    </row>
    <row r="73" spans="1:3" x14ac:dyDescent="0.15">
      <c r="A73" s="9" t="s">
        <v>48</v>
      </c>
      <c r="B73" s="12">
        <v>3</v>
      </c>
      <c r="C73" s="12">
        <v>2</v>
      </c>
    </row>
    <row r="74" spans="1:3" x14ac:dyDescent="0.15">
      <c r="A74" s="10" t="s">
        <v>0</v>
      </c>
      <c r="B74" s="12">
        <v>1</v>
      </c>
      <c r="C74" s="12">
        <v>0.5</v>
      </c>
    </row>
    <row r="75" spans="1:3" x14ac:dyDescent="0.15">
      <c r="A75" s="7" t="s">
        <v>6</v>
      </c>
      <c r="B75" s="21">
        <v>3</v>
      </c>
      <c r="C75" s="21">
        <v>2</v>
      </c>
    </row>
    <row r="76" spans="1:3" ht="15.75" x14ac:dyDescent="0.15">
      <c r="A76" s="18"/>
    </row>
    <row r="77" spans="1:3" ht="15.75" x14ac:dyDescent="0.15">
      <c r="A77" s="6" t="s">
        <v>49</v>
      </c>
      <c r="B77" s="11">
        <f>B78+B83+B87+B92+2</f>
        <v>56</v>
      </c>
      <c r="C77" s="11">
        <f>C78+C83+C87+C92</f>
        <v>26</v>
      </c>
    </row>
    <row r="78" spans="1:3" x14ac:dyDescent="0.15">
      <c r="A78" s="7" t="s">
        <v>50</v>
      </c>
      <c r="B78" s="21">
        <f>SUM(B79:B82)</f>
        <v>14</v>
      </c>
      <c r="C78" s="21">
        <f>SUM(C79:C82)</f>
        <v>6</v>
      </c>
    </row>
    <row r="79" spans="1:3" x14ac:dyDescent="0.15">
      <c r="A79" s="9" t="s">
        <v>51</v>
      </c>
      <c r="B79" s="12">
        <v>5</v>
      </c>
      <c r="C79" s="12">
        <v>2</v>
      </c>
    </row>
    <row r="80" spans="1:3" ht="30" x14ac:dyDescent="0.15">
      <c r="A80" s="9" t="s">
        <v>52</v>
      </c>
      <c r="B80" s="12">
        <v>6</v>
      </c>
      <c r="C80" s="12">
        <v>2</v>
      </c>
    </row>
    <row r="81" spans="1:3" x14ac:dyDescent="0.15">
      <c r="A81" s="9" t="s">
        <v>53</v>
      </c>
      <c r="B81" s="12">
        <v>2</v>
      </c>
      <c r="C81" s="12">
        <v>1</v>
      </c>
    </row>
    <row r="82" spans="1:3" x14ac:dyDescent="0.15">
      <c r="A82" s="10" t="s">
        <v>0</v>
      </c>
      <c r="B82" s="12">
        <v>1</v>
      </c>
      <c r="C82" s="12">
        <v>1</v>
      </c>
    </row>
    <row r="83" spans="1:3" x14ac:dyDescent="0.15">
      <c r="A83" s="7" t="s">
        <v>54</v>
      </c>
      <c r="B83" s="21">
        <f>SUM(B84:B86)</f>
        <v>12</v>
      </c>
      <c r="C83" s="21">
        <f>SUM(C84:C86)</f>
        <v>7</v>
      </c>
    </row>
    <row r="84" spans="1:3" x14ac:dyDescent="0.15">
      <c r="A84" s="8" t="s">
        <v>55</v>
      </c>
      <c r="B84" s="12">
        <v>6</v>
      </c>
      <c r="C84" s="12">
        <v>3</v>
      </c>
    </row>
    <row r="85" spans="1:3" x14ac:dyDescent="0.15">
      <c r="A85" s="8" t="s">
        <v>56</v>
      </c>
      <c r="B85" s="12">
        <v>5</v>
      </c>
      <c r="C85" s="12">
        <v>3</v>
      </c>
    </row>
    <row r="86" spans="1:3" x14ac:dyDescent="0.15">
      <c r="A86" s="10" t="s">
        <v>0</v>
      </c>
      <c r="B86" s="12">
        <v>1</v>
      </c>
      <c r="C86" s="12">
        <v>1</v>
      </c>
    </row>
    <row r="87" spans="1:3" x14ac:dyDescent="0.15">
      <c r="A87" s="7" t="s">
        <v>57</v>
      </c>
      <c r="B87" s="21">
        <f>SUM(B88:B91)</f>
        <v>25</v>
      </c>
      <c r="C87" s="21">
        <f>SUM(C88:C91)</f>
        <v>11</v>
      </c>
    </row>
    <row r="88" spans="1:3" x14ac:dyDescent="0.15">
      <c r="A88" s="8" t="s">
        <v>58</v>
      </c>
      <c r="B88" s="12">
        <v>5</v>
      </c>
      <c r="C88" s="12">
        <v>2</v>
      </c>
    </row>
    <row r="89" spans="1:3" x14ac:dyDescent="0.15">
      <c r="A89" s="8" t="s">
        <v>59</v>
      </c>
      <c r="B89" s="12">
        <v>7</v>
      </c>
      <c r="C89" s="12">
        <v>3</v>
      </c>
    </row>
    <row r="90" spans="1:3" ht="54" x14ac:dyDescent="0.15">
      <c r="A90" s="9" t="s">
        <v>70</v>
      </c>
      <c r="B90" s="12">
        <v>12</v>
      </c>
      <c r="C90" s="12">
        <v>5</v>
      </c>
    </row>
    <row r="91" spans="1:3" x14ac:dyDescent="0.15">
      <c r="A91" s="10" t="s">
        <v>21</v>
      </c>
      <c r="B91" s="12">
        <v>1</v>
      </c>
      <c r="C91" s="12">
        <v>1</v>
      </c>
    </row>
    <row r="92" spans="1:3" x14ac:dyDescent="0.15">
      <c r="A92" s="7" t="s">
        <v>6</v>
      </c>
      <c r="B92" s="21">
        <v>3</v>
      </c>
      <c r="C92" s="21">
        <v>2</v>
      </c>
    </row>
    <row r="93" spans="1:3" x14ac:dyDescent="0.15">
      <c r="A93" s="14"/>
    </row>
    <row r="94" spans="1:3" x14ac:dyDescent="0.15">
      <c r="A94" s="16" t="s">
        <v>2</v>
      </c>
      <c r="B94" s="23"/>
      <c r="C94" s="23">
        <v>5</v>
      </c>
    </row>
  </sheetData>
  <phoneticPr fontId="7"/>
  <pageMargins left="0.74803149606299213" right="0.74803149606299213" top="0.98425196850393704" bottom="0.9055118110236221" header="0.51181102362204722" footer="0.51181102362204722"/>
  <pageSetup paperSize="9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01BC-5C64-44CB-AD17-74DE9099A998}">
  <dimension ref="A1:C46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3.25" style="2" bestFit="1" customWidth="1"/>
    <col min="2" max="3" width="7.625" customWidth="1"/>
  </cols>
  <sheetData>
    <row r="1" spans="1:3" x14ac:dyDescent="0.15">
      <c r="A1" s="19" t="s">
        <v>64</v>
      </c>
    </row>
    <row r="2" spans="1:3" ht="18.75" x14ac:dyDescent="0.15">
      <c r="A2" s="1" t="s">
        <v>71</v>
      </c>
      <c r="B2" s="4"/>
      <c r="C2" s="4"/>
    </row>
    <row r="3" spans="1:3" ht="18.75" x14ac:dyDescent="0.15">
      <c r="A3" s="1"/>
      <c r="B3" s="4"/>
      <c r="C3" s="4"/>
    </row>
    <row r="4" spans="1:3" ht="14.25" x14ac:dyDescent="0.15">
      <c r="A4" s="3"/>
      <c r="B4" s="5" t="s">
        <v>3</v>
      </c>
      <c r="C4" s="5" t="s">
        <v>1</v>
      </c>
    </row>
    <row r="5" spans="1:3" ht="14.25" x14ac:dyDescent="0.15">
      <c r="A5" s="5" t="s">
        <v>4</v>
      </c>
      <c r="B5" s="20">
        <f>B7+B26+B42</f>
        <v>145</v>
      </c>
      <c r="C5" s="20">
        <f>C7+C26+C42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72</v>
      </c>
      <c r="B7" s="11">
        <f>B8+B15+B20+B24+2</f>
        <v>48</v>
      </c>
      <c r="C7" s="11">
        <f>C8+C15+C20+C24</f>
        <v>29</v>
      </c>
    </row>
    <row r="8" spans="1:3" x14ac:dyDescent="0.15">
      <c r="A8" s="7" t="s">
        <v>73</v>
      </c>
      <c r="B8" s="21">
        <f>SUM(B9:B14)</f>
        <v>17</v>
      </c>
      <c r="C8" s="21">
        <f>SUM(C9:C14)</f>
        <v>10</v>
      </c>
    </row>
    <row r="9" spans="1:3" x14ac:dyDescent="0.15">
      <c r="A9" s="8" t="s">
        <v>74</v>
      </c>
      <c r="B9" s="22">
        <v>2</v>
      </c>
      <c r="C9" s="22">
        <v>1</v>
      </c>
    </row>
    <row r="10" spans="1:3" x14ac:dyDescent="0.15">
      <c r="A10" s="8" t="s">
        <v>75</v>
      </c>
      <c r="B10" s="22">
        <v>4</v>
      </c>
      <c r="C10" s="22">
        <v>2</v>
      </c>
    </row>
    <row r="11" spans="1:3" x14ac:dyDescent="0.15">
      <c r="A11" s="8" t="s">
        <v>76</v>
      </c>
      <c r="B11" s="22">
        <v>4</v>
      </c>
      <c r="C11" s="22">
        <v>2</v>
      </c>
    </row>
    <row r="12" spans="1:3" x14ac:dyDescent="0.15">
      <c r="A12" s="8" t="s">
        <v>77</v>
      </c>
      <c r="B12" s="22">
        <v>3</v>
      </c>
      <c r="C12" s="22">
        <v>2</v>
      </c>
    </row>
    <row r="13" spans="1:3" ht="26.25" x14ac:dyDescent="0.15">
      <c r="A13" s="9" t="s">
        <v>78</v>
      </c>
      <c r="B13" s="22">
        <v>3</v>
      </c>
      <c r="C13" s="22">
        <v>2</v>
      </c>
    </row>
    <row r="14" spans="1:3" x14ac:dyDescent="0.15">
      <c r="A14" s="10" t="s">
        <v>0</v>
      </c>
      <c r="B14" s="22">
        <v>1</v>
      </c>
      <c r="C14" s="22">
        <v>1</v>
      </c>
    </row>
    <row r="15" spans="1:3" x14ac:dyDescent="0.15">
      <c r="A15" s="7" t="s">
        <v>79</v>
      </c>
      <c r="B15" s="21">
        <f>SUM(B16:B19)</f>
        <v>12</v>
      </c>
      <c r="C15" s="21">
        <f>SUM(C16:C19)</f>
        <v>8</v>
      </c>
    </row>
    <row r="16" spans="1:3" x14ac:dyDescent="0.15">
      <c r="A16" s="8" t="s">
        <v>80</v>
      </c>
      <c r="B16" s="22">
        <v>5</v>
      </c>
      <c r="C16" s="22">
        <v>3</v>
      </c>
    </row>
    <row r="17" spans="1:3" x14ac:dyDescent="0.15">
      <c r="A17" s="8" t="s">
        <v>81</v>
      </c>
      <c r="B17" s="22">
        <v>3</v>
      </c>
      <c r="C17" s="22">
        <v>2</v>
      </c>
    </row>
    <row r="18" spans="1:3" x14ac:dyDescent="0.15">
      <c r="A18" s="8" t="s">
        <v>82</v>
      </c>
      <c r="B18" s="22">
        <v>3</v>
      </c>
      <c r="C18" s="22">
        <v>2</v>
      </c>
    </row>
    <row r="19" spans="1:3" x14ac:dyDescent="0.15">
      <c r="A19" s="10" t="s">
        <v>0</v>
      </c>
      <c r="B19" s="22">
        <v>1</v>
      </c>
      <c r="C19" s="22">
        <v>1</v>
      </c>
    </row>
    <row r="20" spans="1:3" x14ac:dyDescent="0.15">
      <c r="A20" s="7" t="s">
        <v>83</v>
      </c>
      <c r="B20" s="21">
        <f>SUM(B21:B23)</f>
        <v>14</v>
      </c>
      <c r="C20" s="21">
        <f>SUM(C21:C23)</f>
        <v>8</v>
      </c>
    </row>
    <row r="21" spans="1:3" ht="53.25" x14ac:dyDescent="0.15">
      <c r="A21" s="9" t="s">
        <v>101</v>
      </c>
      <c r="B21" s="22">
        <v>8</v>
      </c>
      <c r="C21" s="22">
        <v>3</v>
      </c>
    </row>
    <row r="22" spans="1:3" x14ac:dyDescent="0.15">
      <c r="A22" s="8" t="s">
        <v>84</v>
      </c>
      <c r="B22" s="22">
        <v>5</v>
      </c>
      <c r="C22" s="22">
        <v>4</v>
      </c>
    </row>
    <row r="23" spans="1:3" x14ac:dyDescent="0.15">
      <c r="A23" s="10" t="s">
        <v>0</v>
      </c>
      <c r="B23" s="22">
        <v>1</v>
      </c>
      <c r="C23" s="22">
        <v>1</v>
      </c>
    </row>
    <row r="24" spans="1:3" x14ac:dyDescent="0.15">
      <c r="A24" s="7" t="s">
        <v>6</v>
      </c>
      <c r="B24" s="21">
        <v>3</v>
      </c>
      <c r="C24" s="21">
        <v>3</v>
      </c>
    </row>
    <row r="26" spans="1:3" ht="14.25" x14ac:dyDescent="0.15">
      <c r="A26" s="6" t="s">
        <v>102</v>
      </c>
      <c r="B26" s="11">
        <f>B27+B34+B40+2</f>
        <v>60</v>
      </c>
      <c r="C26" s="11">
        <f>C27+C34+C40</f>
        <v>31</v>
      </c>
    </row>
    <row r="27" spans="1:3" x14ac:dyDescent="0.15">
      <c r="A27" s="7" t="s">
        <v>85</v>
      </c>
      <c r="B27" s="21">
        <f>SUM(B28:B33)</f>
        <v>32</v>
      </c>
      <c r="C27" s="21">
        <f>SUM(C28:C33)</f>
        <v>17</v>
      </c>
    </row>
    <row r="28" spans="1:3" x14ac:dyDescent="0.15">
      <c r="A28" s="8" t="s">
        <v>86</v>
      </c>
      <c r="B28" s="22">
        <v>2</v>
      </c>
      <c r="C28" s="22">
        <v>1</v>
      </c>
    </row>
    <row r="29" spans="1:3" x14ac:dyDescent="0.15">
      <c r="A29" s="8" t="s">
        <v>87</v>
      </c>
      <c r="B29" s="22">
        <v>7</v>
      </c>
      <c r="C29" s="22">
        <v>4</v>
      </c>
    </row>
    <row r="30" spans="1:3" x14ac:dyDescent="0.15">
      <c r="A30" s="9" t="s">
        <v>88</v>
      </c>
      <c r="B30" s="22">
        <v>8</v>
      </c>
      <c r="C30" s="22">
        <v>4</v>
      </c>
    </row>
    <row r="31" spans="1:3" x14ac:dyDescent="0.15">
      <c r="A31" s="9" t="s">
        <v>89</v>
      </c>
      <c r="B31" s="22">
        <v>3</v>
      </c>
      <c r="C31" s="22">
        <v>2</v>
      </c>
    </row>
    <row r="32" spans="1:3" ht="26.25" x14ac:dyDescent="0.15">
      <c r="A32" s="9" t="s">
        <v>90</v>
      </c>
      <c r="B32" s="22">
        <v>11</v>
      </c>
      <c r="C32" s="22">
        <v>5</v>
      </c>
    </row>
    <row r="33" spans="1:3" x14ac:dyDescent="0.15">
      <c r="A33" s="10" t="s">
        <v>0</v>
      </c>
      <c r="B33" s="22">
        <v>1</v>
      </c>
      <c r="C33" s="22">
        <v>1</v>
      </c>
    </row>
    <row r="34" spans="1:3" x14ac:dyDescent="0.15">
      <c r="A34" s="7" t="s">
        <v>91</v>
      </c>
      <c r="B34" s="21">
        <f>SUM(B35:B39)</f>
        <v>22</v>
      </c>
      <c r="C34" s="21">
        <f>SUM(C35:C39)</f>
        <v>11</v>
      </c>
    </row>
    <row r="35" spans="1:3" x14ac:dyDescent="0.15">
      <c r="A35" s="8" t="s">
        <v>92</v>
      </c>
      <c r="B35" s="22">
        <v>4</v>
      </c>
      <c r="C35" s="22">
        <v>2</v>
      </c>
    </row>
    <row r="36" spans="1:3" x14ac:dyDescent="0.15">
      <c r="A36" s="9" t="s">
        <v>93</v>
      </c>
      <c r="B36" s="22">
        <v>6</v>
      </c>
      <c r="C36" s="22">
        <v>3</v>
      </c>
    </row>
    <row r="37" spans="1:3" x14ac:dyDescent="0.15">
      <c r="A37" s="24" t="s">
        <v>94</v>
      </c>
      <c r="B37" s="22">
        <v>5</v>
      </c>
      <c r="C37" s="22">
        <v>3</v>
      </c>
    </row>
    <row r="38" spans="1:3" x14ac:dyDescent="0.15">
      <c r="A38" s="24" t="s">
        <v>95</v>
      </c>
      <c r="B38" s="22">
        <v>6</v>
      </c>
      <c r="C38" s="22">
        <v>2</v>
      </c>
    </row>
    <row r="39" spans="1:3" x14ac:dyDescent="0.15">
      <c r="A39" s="10" t="s">
        <v>0</v>
      </c>
      <c r="B39" s="22">
        <v>1</v>
      </c>
      <c r="C39" s="22">
        <v>1</v>
      </c>
    </row>
    <row r="40" spans="1:3" x14ac:dyDescent="0.15">
      <c r="A40" s="7" t="s">
        <v>6</v>
      </c>
      <c r="B40" s="21">
        <v>4</v>
      </c>
      <c r="C40" s="21">
        <v>3</v>
      </c>
    </row>
    <row r="41" spans="1:3" x14ac:dyDescent="0.15">
      <c r="A41" s="13"/>
    </row>
    <row r="42" spans="1:3" ht="14.25" x14ac:dyDescent="0.15">
      <c r="A42" s="6" t="s">
        <v>96</v>
      </c>
      <c r="B42" s="11">
        <f>SUM(B43:B46)+2</f>
        <v>37</v>
      </c>
      <c r="C42" s="11">
        <f>SUM(C43:C46)</f>
        <v>30</v>
      </c>
    </row>
    <row r="43" spans="1:3" x14ac:dyDescent="0.15">
      <c r="A43" s="8" t="s">
        <v>97</v>
      </c>
      <c r="B43" s="22">
        <v>12</v>
      </c>
      <c r="C43" s="22">
        <v>10</v>
      </c>
    </row>
    <row r="44" spans="1:3" x14ac:dyDescent="0.15">
      <c r="A44" s="8" t="s">
        <v>98</v>
      </c>
      <c r="B44" s="22">
        <v>8</v>
      </c>
      <c r="C44" s="22">
        <v>6</v>
      </c>
    </row>
    <row r="45" spans="1:3" x14ac:dyDescent="0.15">
      <c r="A45" s="9" t="s">
        <v>99</v>
      </c>
      <c r="B45" s="22">
        <v>6</v>
      </c>
      <c r="C45" s="22">
        <v>5</v>
      </c>
    </row>
    <row r="46" spans="1:3" ht="26.25" x14ac:dyDescent="0.15">
      <c r="A46" s="9" t="s">
        <v>100</v>
      </c>
      <c r="B46" s="22">
        <v>9</v>
      </c>
      <c r="C46" s="22">
        <v>9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7313-C6C2-433A-B88D-8FAFD52EDB44}">
  <dimension ref="A1:C73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38.625" style="2" customWidth="1"/>
    <col min="2" max="3" width="7.625" customWidth="1"/>
  </cols>
  <sheetData>
    <row r="1" spans="1:3" x14ac:dyDescent="0.15">
      <c r="A1" s="19" t="s">
        <v>64</v>
      </c>
    </row>
    <row r="2" spans="1:3" ht="18.75" x14ac:dyDescent="0.15">
      <c r="A2" s="1" t="s">
        <v>103</v>
      </c>
      <c r="B2" s="4"/>
      <c r="C2" s="4"/>
    </row>
    <row r="3" spans="1:3" ht="18.75" x14ac:dyDescent="0.15">
      <c r="A3" s="1"/>
      <c r="B3" s="4"/>
      <c r="C3" s="4"/>
    </row>
    <row r="4" spans="1:3" ht="14.25" x14ac:dyDescent="0.15">
      <c r="A4" s="3"/>
      <c r="B4" s="5" t="s">
        <v>3</v>
      </c>
      <c r="C4" s="5" t="s">
        <v>1</v>
      </c>
    </row>
    <row r="5" spans="1:3" ht="14.25" x14ac:dyDescent="0.15">
      <c r="A5" s="5" t="s">
        <v>4</v>
      </c>
      <c r="B5" s="20">
        <f>B7+B14+B28+B40+B54</f>
        <v>210</v>
      </c>
      <c r="C5" s="20">
        <f>C7+C14+C28+C40+C54+C73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104</v>
      </c>
      <c r="B7" s="11">
        <f>SUM(B8:B12)+2</f>
        <v>20</v>
      </c>
      <c r="C7" s="11">
        <f>SUM(C8:C12)</f>
        <v>8</v>
      </c>
    </row>
    <row r="8" spans="1:3" x14ac:dyDescent="0.15">
      <c r="A8" s="8" t="s">
        <v>105</v>
      </c>
      <c r="B8" s="22">
        <v>5</v>
      </c>
      <c r="C8" s="22">
        <v>2</v>
      </c>
    </row>
    <row r="9" spans="1:3" x14ac:dyDescent="0.15">
      <c r="A9" s="8" t="s">
        <v>106</v>
      </c>
      <c r="B9" s="22">
        <v>4</v>
      </c>
      <c r="C9" s="22">
        <v>1.5</v>
      </c>
    </row>
    <row r="10" spans="1:3" x14ac:dyDescent="0.15">
      <c r="A10" s="8" t="s">
        <v>107</v>
      </c>
      <c r="B10" s="22">
        <v>6</v>
      </c>
      <c r="C10" s="22">
        <v>2.5</v>
      </c>
    </row>
    <row r="11" spans="1:3" x14ac:dyDescent="0.15">
      <c r="A11" s="10" t="s">
        <v>0</v>
      </c>
      <c r="B11" s="22">
        <v>1</v>
      </c>
      <c r="C11" s="22">
        <v>1</v>
      </c>
    </row>
    <row r="12" spans="1:3" ht="13.5" customHeight="1" x14ac:dyDescent="0.15">
      <c r="A12" s="7" t="s">
        <v>6</v>
      </c>
      <c r="B12" s="21">
        <v>2</v>
      </c>
      <c r="C12" s="21">
        <v>1</v>
      </c>
    </row>
    <row r="13" spans="1:3" x14ac:dyDescent="0.15">
      <c r="B13" s="4"/>
      <c r="C13" s="4"/>
    </row>
    <row r="14" spans="1:3" ht="14.25" x14ac:dyDescent="0.15">
      <c r="A14" s="6" t="s">
        <v>108</v>
      </c>
      <c r="B14" s="11">
        <f>B15+B20+B26+2</f>
        <v>50</v>
      </c>
      <c r="C14" s="11">
        <f>C15+C20+C26</f>
        <v>21</v>
      </c>
    </row>
    <row r="15" spans="1:3" x14ac:dyDescent="0.15">
      <c r="A15" s="7" t="s">
        <v>109</v>
      </c>
      <c r="B15" s="21">
        <f>SUM(B16:B19)</f>
        <v>21</v>
      </c>
      <c r="C15" s="21">
        <f>SUM(C16:C19)</f>
        <v>10</v>
      </c>
    </row>
    <row r="16" spans="1:3" x14ac:dyDescent="0.15">
      <c r="A16" s="8" t="s">
        <v>110</v>
      </c>
      <c r="B16" s="22">
        <v>7</v>
      </c>
      <c r="C16" s="22">
        <v>3</v>
      </c>
    </row>
    <row r="17" spans="1:3" x14ac:dyDescent="0.15">
      <c r="A17" s="8" t="s">
        <v>111</v>
      </c>
      <c r="B17" s="22">
        <v>5</v>
      </c>
      <c r="C17" s="22">
        <v>2</v>
      </c>
    </row>
    <row r="18" spans="1:3" x14ac:dyDescent="0.15">
      <c r="A18" s="8" t="s">
        <v>112</v>
      </c>
      <c r="B18" s="22">
        <v>8</v>
      </c>
      <c r="C18" s="22">
        <v>4</v>
      </c>
    </row>
    <row r="19" spans="1:3" x14ac:dyDescent="0.15">
      <c r="A19" s="10" t="s">
        <v>0</v>
      </c>
      <c r="B19" s="22">
        <v>1</v>
      </c>
      <c r="C19" s="22">
        <v>1</v>
      </c>
    </row>
    <row r="20" spans="1:3" x14ac:dyDescent="0.15">
      <c r="A20" s="7" t="s">
        <v>113</v>
      </c>
      <c r="B20" s="21">
        <f>SUM(B21:B25)</f>
        <v>24</v>
      </c>
      <c r="C20" s="21">
        <f>SUM(C21:C25)</f>
        <v>10</v>
      </c>
    </row>
    <row r="21" spans="1:3" x14ac:dyDescent="0.15">
      <c r="A21" s="8" t="s">
        <v>114</v>
      </c>
      <c r="B21" s="22">
        <v>8</v>
      </c>
      <c r="C21" s="22">
        <v>3</v>
      </c>
    </row>
    <row r="22" spans="1:3" x14ac:dyDescent="0.15">
      <c r="A22" s="8" t="s">
        <v>115</v>
      </c>
      <c r="B22" s="22">
        <v>4</v>
      </c>
      <c r="C22" s="22">
        <v>1.5</v>
      </c>
    </row>
    <row r="23" spans="1:3" x14ac:dyDescent="0.15">
      <c r="A23" s="9" t="s">
        <v>116</v>
      </c>
      <c r="B23" s="22">
        <v>5</v>
      </c>
      <c r="C23" s="22">
        <v>2.5</v>
      </c>
    </row>
    <row r="24" spans="1:3" x14ac:dyDescent="0.15">
      <c r="A24" s="9" t="s">
        <v>117</v>
      </c>
      <c r="B24" s="22">
        <v>6</v>
      </c>
      <c r="C24" s="22">
        <v>2</v>
      </c>
    </row>
    <row r="25" spans="1:3" x14ac:dyDescent="0.15">
      <c r="A25" s="10" t="s">
        <v>0</v>
      </c>
      <c r="B25" s="22">
        <v>1</v>
      </c>
      <c r="C25" s="22">
        <v>1</v>
      </c>
    </row>
    <row r="26" spans="1:3" x14ac:dyDescent="0.15">
      <c r="A26" s="7" t="s">
        <v>6</v>
      </c>
      <c r="B26" s="21">
        <v>3</v>
      </c>
      <c r="C26" s="21">
        <v>1</v>
      </c>
    </row>
    <row r="28" spans="1:3" ht="14.25" x14ac:dyDescent="0.15">
      <c r="A28" s="6" t="s">
        <v>118</v>
      </c>
      <c r="B28" s="11">
        <f>B29+B33+B38+2</f>
        <v>38</v>
      </c>
      <c r="C28" s="11">
        <f>C29+C33+C38</f>
        <v>13</v>
      </c>
    </row>
    <row r="29" spans="1:3" x14ac:dyDescent="0.15">
      <c r="A29" s="7" t="s">
        <v>119</v>
      </c>
      <c r="B29" s="21">
        <f>SUM(B30:B32)</f>
        <v>16</v>
      </c>
      <c r="C29" s="21">
        <f>SUM(C30:C32)</f>
        <v>6</v>
      </c>
    </row>
    <row r="30" spans="1:3" x14ac:dyDescent="0.15">
      <c r="A30" s="9" t="s">
        <v>120</v>
      </c>
      <c r="B30" s="22">
        <v>5</v>
      </c>
      <c r="C30" s="22">
        <v>1.5</v>
      </c>
    </row>
    <row r="31" spans="1:3" x14ac:dyDescent="0.15">
      <c r="A31" s="8" t="s">
        <v>121</v>
      </c>
      <c r="B31" s="22">
        <v>10</v>
      </c>
      <c r="C31" s="22">
        <v>4</v>
      </c>
    </row>
    <row r="32" spans="1:3" x14ac:dyDescent="0.15">
      <c r="A32" s="10" t="s">
        <v>0</v>
      </c>
      <c r="B32" s="22">
        <v>1</v>
      </c>
      <c r="C32" s="22">
        <v>0.5</v>
      </c>
    </row>
    <row r="33" spans="1:3" x14ac:dyDescent="0.15">
      <c r="A33" s="7" t="s">
        <v>122</v>
      </c>
      <c r="B33" s="21">
        <f>SUM(B34:B37)</f>
        <v>17</v>
      </c>
      <c r="C33" s="21">
        <f>SUM(C34:C37)</f>
        <v>6</v>
      </c>
    </row>
    <row r="34" spans="1:3" ht="28.5" x14ac:dyDescent="0.15">
      <c r="A34" s="9" t="s">
        <v>123</v>
      </c>
      <c r="B34" s="22">
        <v>9</v>
      </c>
      <c r="C34" s="22">
        <v>3</v>
      </c>
    </row>
    <row r="35" spans="1:3" x14ac:dyDescent="0.15">
      <c r="A35" s="8" t="s">
        <v>124</v>
      </c>
      <c r="B35" s="22">
        <v>1</v>
      </c>
      <c r="C35" s="22">
        <v>0.5</v>
      </c>
    </row>
    <row r="36" spans="1:3" x14ac:dyDescent="0.15">
      <c r="A36" s="9" t="s">
        <v>125</v>
      </c>
      <c r="B36" s="22">
        <v>6</v>
      </c>
      <c r="C36" s="22">
        <v>2</v>
      </c>
    </row>
    <row r="37" spans="1:3" x14ac:dyDescent="0.15">
      <c r="A37" s="10" t="s">
        <v>0</v>
      </c>
      <c r="B37" s="22">
        <v>1</v>
      </c>
      <c r="C37" s="22">
        <v>0.5</v>
      </c>
    </row>
    <row r="38" spans="1:3" x14ac:dyDescent="0.15">
      <c r="A38" s="15" t="s">
        <v>6</v>
      </c>
      <c r="B38" s="21">
        <v>3</v>
      </c>
      <c r="C38" s="21">
        <v>1</v>
      </c>
    </row>
    <row r="39" spans="1:3" x14ac:dyDescent="0.15">
      <c r="A39" s="14"/>
    </row>
    <row r="40" spans="1:3" ht="14.25" x14ac:dyDescent="0.15">
      <c r="A40" s="6" t="s">
        <v>126</v>
      </c>
      <c r="B40" s="11">
        <f>B41+B47+B52+2</f>
        <v>38</v>
      </c>
      <c r="C40" s="11">
        <f>C41+C47+C52</f>
        <v>16</v>
      </c>
    </row>
    <row r="41" spans="1:3" x14ac:dyDescent="0.15">
      <c r="A41" s="7" t="s">
        <v>127</v>
      </c>
      <c r="B41" s="21">
        <f>SUM(B42:B46)</f>
        <v>23</v>
      </c>
      <c r="C41" s="21">
        <f>SUM(C42:C46)</f>
        <v>10</v>
      </c>
    </row>
    <row r="42" spans="1:3" x14ac:dyDescent="0.15">
      <c r="A42" s="9" t="s">
        <v>128</v>
      </c>
      <c r="B42" s="22">
        <v>4</v>
      </c>
      <c r="C42" s="22">
        <v>2</v>
      </c>
    </row>
    <row r="43" spans="1:3" x14ac:dyDescent="0.15">
      <c r="A43" s="8" t="s">
        <v>129</v>
      </c>
      <c r="B43" s="22">
        <v>3</v>
      </c>
      <c r="C43" s="22">
        <v>1</v>
      </c>
    </row>
    <row r="44" spans="1:3" x14ac:dyDescent="0.15">
      <c r="A44" s="9" t="s">
        <v>130</v>
      </c>
      <c r="B44" s="22">
        <v>7</v>
      </c>
      <c r="C44" s="22">
        <v>3.5</v>
      </c>
    </row>
    <row r="45" spans="1:3" x14ac:dyDescent="0.15">
      <c r="A45" s="8" t="s">
        <v>131</v>
      </c>
      <c r="B45" s="22">
        <v>8</v>
      </c>
      <c r="C45" s="22">
        <v>2.5</v>
      </c>
    </row>
    <row r="46" spans="1:3" x14ac:dyDescent="0.15">
      <c r="A46" s="10" t="s">
        <v>0</v>
      </c>
      <c r="B46" s="22">
        <v>1</v>
      </c>
      <c r="C46" s="22">
        <v>1</v>
      </c>
    </row>
    <row r="47" spans="1:3" x14ac:dyDescent="0.15">
      <c r="A47" s="7" t="s">
        <v>132</v>
      </c>
      <c r="B47" s="21">
        <f>SUM(B48:B51)</f>
        <v>11</v>
      </c>
      <c r="C47" s="21">
        <f>SUM(C48:C51)</f>
        <v>5</v>
      </c>
    </row>
    <row r="48" spans="1:3" x14ac:dyDescent="0.15">
      <c r="A48" s="8" t="s">
        <v>133</v>
      </c>
      <c r="B48" s="22">
        <v>3</v>
      </c>
      <c r="C48" s="22">
        <v>1</v>
      </c>
    </row>
    <row r="49" spans="1:3" x14ac:dyDescent="0.15">
      <c r="A49" s="8" t="s">
        <v>134</v>
      </c>
      <c r="B49" s="22">
        <v>5</v>
      </c>
      <c r="C49" s="22">
        <v>2</v>
      </c>
    </row>
    <row r="50" spans="1:3" x14ac:dyDescent="0.15">
      <c r="A50" s="9" t="s">
        <v>135</v>
      </c>
      <c r="B50" s="22">
        <v>2</v>
      </c>
      <c r="C50" s="22">
        <v>1</v>
      </c>
    </row>
    <row r="51" spans="1:3" x14ac:dyDescent="0.15">
      <c r="A51" s="10" t="s">
        <v>0</v>
      </c>
      <c r="B51" s="22">
        <v>1</v>
      </c>
      <c r="C51" s="22">
        <v>1</v>
      </c>
    </row>
    <row r="52" spans="1:3" x14ac:dyDescent="0.15">
      <c r="A52" s="7" t="s">
        <v>5</v>
      </c>
      <c r="B52" s="21">
        <v>2</v>
      </c>
      <c r="C52" s="21">
        <v>1</v>
      </c>
    </row>
    <row r="53" spans="1:3" ht="15.75" x14ac:dyDescent="0.15">
      <c r="A53" s="18"/>
    </row>
    <row r="54" spans="1:3" ht="14.25" x14ac:dyDescent="0.15">
      <c r="A54" s="6" t="s">
        <v>148</v>
      </c>
      <c r="B54" s="11">
        <f>B55+B60+B65+B71+2</f>
        <v>64</v>
      </c>
      <c r="C54" s="11">
        <f>C55+C60+C65+C71</f>
        <v>28</v>
      </c>
    </row>
    <row r="55" spans="1:3" x14ac:dyDescent="0.15">
      <c r="A55" s="7" t="s">
        <v>136</v>
      </c>
      <c r="B55" s="21">
        <f>SUM(B56:B59)</f>
        <v>16</v>
      </c>
      <c r="C55" s="21">
        <f>SUM(C56:C59)</f>
        <v>8</v>
      </c>
    </row>
    <row r="56" spans="1:3" x14ac:dyDescent="0.15">
      <c r="A56" s="9" t="s">
        <v>137</v>
      </c>
      <c r="B56" s="22">
        <v>5</v>
      </c>
      <c r="C56" s="22">
        <v>2</v>
      </c>
    </row>
    <row r="57" spans="1:3" x14ac:dyDescent="0.15">
      <c r="A57" s="9" t="s">
        <v>138</v>
      </c>
      <c r="B57" s="22">
        <v>7</v>
      </c>
      <c r="C57" s="22">
        <v>3.5</v>
      </c>
    </row>
    <row r="58" spans="1:3" x14ac:dyDescent="0.15">
      <c r="A58" s="9" t="s">
        <v>149</v>
      </c>
      <c r="B58" s="22">
        <v>3</v>
      </c>
      <c r="C58" s="22">
        <v>1.5</v>
      </c>
    </row>
    <row r="59" spans="1:3" x14ac:dyDescent="0.15">
      <c r="A59" s="10" t="s">
        <v>0</v>
      </c>
      <c r="B59" s="22">
        <v>1</v>
      </c>
      <c r="C59" s="22">
        <v>1</v>
      </c>
    </row>
    <row r="60" spans="1:3" x14ac:dyDescent="0.15">
      <c r="A60" s="7" t="s">
        <v>139</v>
      </c>
      <c r="B60" s="21">
        <f>SUM(B61:B64)</f>
        <v>20</v>
      </c>
      <c r="C60" s="21">
        <f>SUM(C61:C64)</f>
        <v>9</v>
      </c>
    </row>
    <row r="61" spans="1:3" x14ac:dyDescent="0.15">
      <c r="A61" s="8" t="s">
        <v>140</v>
      </c>
      <c r="B61" s="22">
        <v>3</v>
      </c>
      <c r="C61" s="22">
        <v>1</v>
      </c>
    </row>
    <row r="62" spans="1:3" ht="46.5" x14ac:dyDescent="0.15">
      <c r="A62" s="9" t="s">
        <v>150</v>
      </c>
      <c r="B62" s="22">
        <v>8</v>
      </c>
      <c r="C62" s="22">
        <v>3.5</v>
      </c>
    </row>
    <row r="63" spans="1:3" x14ac:dyDescent="0.15">
      <c r="A63" s="8" t="s">
        <v>141</v>
      </c>
      <c r="B63" s="22">
        <v>8</v>
      </c>
      <c r="C63" s="22">
        <v>3.5</v>
      </c>
    </row>
    <row r="64" spans="1:3" x14ac:dyDescent="0.15">
      <c r="A64" s="10" t="s">
        <v>21</v>
      </c>
      <c r="B64" s="22">
        <v>1</v>
      </c>
      <c r="C64" s="22">
        <v>1</v>
      </c>
    </row>
    <row r="65" spans="1:3" x14ac:dyDescent="0.15">
      <c r="A65" s="7" t="s">
        <v>142</v>
      </c>
      <c r="B65" s="21">
        <f>SUM(B66:B70)</f>
        <v>21</v>
      </c>
      <c r="C65" s="21">
        <f>SUM(C66:C70)</f>
        <v>10</v>
      </c>
    </row>
    <row r="66" spans="1:3" x14ac:dyDescent="0.15">
      <c r="A66" s="8" t="s">
        <v>143</v>
      </c>
      <c r="B66" s="22">
        <v>5</v>
      </c>
      <c r="C66" s="22">
        <v>2.5</v>
      </c>
    </row>
    <row r="67" spans="1:3" x14ac:dyDescent="0.15">
      <c r="A67" s="8" t="s">
        <v>144</v>
      </c>
      <c r="B67" s="22">
        <v>7</v>
      </c>
      <c r="C67" s="22">
        <v>4</v>
      </c>
    </row>
    <row r="68" spans="1:3" x14ac:dyDescent="0.15">
      <c r="A68" s="9" t="s">
        <v>145</v>
      </c>
      <c r="B68" s="22">
        <v>5</v>
      </c>
      <c r="C68" s="22">
        <v>1.5</v>
      </c>
    </row>
    <row r="69" spans="1:3" x14ac:dyDescent="0.15">
      <c r="A69" s="9" t="s">
        <v>146</v>
      </c>
      <c r="B69" s="22">
        <v>3</v>
      </c>
      <c r="C69" s="22">
        <v>1</v>
      </c>
    </row>
    <row r="70" spans="1:3" x14ac:dyDescent="0.15">
      <c r="A70" s="10" t="s">
        <v>0</v>
      </c>
      <c r="B70" s="22">
        <v>1</v>
      </c>
      <c r="C70" s="22">
        <v>1</v>
      </c>
    </row>
    <row r="71" spans="1:3" ht="25.5" x14ac:dyDescent="0.15">
      <c r="A71" s="15" t="s">
        <v>147</v>
      </c>
      <c r="B71" s="21">
        <v>5</v>
      </c>
      <c r="C71" s="21">
        <v>1</v>
      </c>
    </row>
    <row r="72" spans="1:3" x14ac:dyDescent="0.15">
      <c r="A72" s="14"/>
    </row>
    <row r="73" spans="1:3" x14ac:dyDescent="0.15">
      <c r="A73" s="16" t="s">
        <v>2</v>
      </c>
      <c r="B73" s="23"/>
      <c r="C73" s="23">
        <v>4</v>
      </c>
    </row>
  </sheetData>
  <phoneticPr fontId="7"/>
  <pageMargins left="0.74803149606299213" right="0.74803149606299213" top="0.98425196850393704" bottom="0.9055118110236221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7CE3-6D6D-436F-B7FF-DB472754BE3C}">
  <dimension ref="A1:C59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38.625" style="2" customWidth="1"/>
    <col min="2" max="3" width="7.625" customWidth="1"/>
  </cols>
  <sheetData>
    <row r="1" spans="1:3" x14ac:dyDescent="0.15">
      <c r="A1" s="19" t="s">
        <v>64</v>
      </c>
    </row>
    <row r="2" spans="1:3" ht="18.75" x14ac:dyDescent="0.15">
      <c r="A2" s="1" t="s">
        <v>151</v>
      </c>
      <c r="B2" s="4"/>
      <c r="C2" s="4"/>
    </row>
    <row r="3" spans="1:3" ht="18.75" x14ac:dyDescent="0.15">
      <c r="A3" s="1"/>
      <c r="B3" s="4"/>
      <c r="C3" s="4"/>
    </row>
    <row r="4" spans="1:3" ht="14.25" x14ac:dyDescent="0.15">
      <c r="A4" s="3"/>
      <c r="B4" s="5" t="s">
        <v>3</v>
      </c>
      <c r="C4" s="5" t="s">
        <v>1</v>
      </c>
    </row>
    <row r="5" spans="1:3" ht="14.25" x14ac:dyDescent="0.15">
      <c r="A5" s="5" t="s">
        <v>4</v>
      </c>
      <c r="B5" s="20">
        <f>B7+B21+B31+B39+B55</f>
        <v>194</v>
      </c>
      <c r="C5" s="20">
        <f>C7+C21+C31+C39+C55</f>
        <v>90</v>
      </c>
    </row>
    <row r="6" spans="1:3" ht="14.25" x14ac:dyDescent="0.15">
      <c r="A6" s="3"/>
      <c r="B6" s="3"/>
      <c r="C6" s="3"/>
    </row>
    <row r="7" spans="1:3" ht="15.75" x14ac:dyDescent="0.15">
      <c r="A7" s="6" t="s">
        <v>152</v>
      </c>
      <c r="B7" s="11">
        <f>B8+B14+B19+2</f>
        <v>48</v>
      </c>
      <c r="C7" s="11">
        <f>C8+C14+C19</f>
        <v>19</v>
      </c>
    </row>
    <row r="8" spans="1:3" x14ac:dyDescent="0.15">
      <c r="A8" s="7" t="s">
        <v>153</v>
      </c>
      <c r="B8" s="21">
        <f>SUM(B9:B13)</f>
        <v>26</v>
      </c>
      <c r="C8" s="21">
        <f>SUM(C9:C13)</f>
        <v>10</v>
      </c>
    </row>
    <row r="9" spans="1:3" x14ac:dyDescent="0.15">
      <c r="A9" s="8" t="s">
        <v>154</v>
      </c>
      <c r="B9" s="22">
        <v>3</v>
      </c>
      <c r="C9" s="22">
        <v>1</v>
      </c>
    </row>
    <row r="10" spans="1:3" x14ac:dyDescent="0.15">
      <c r="A10" s="8" t="s">
        <v>155</v>
      </c>
      <c r="B10" s="22">
        <v>8</v>
      </c>
      <c r="C10" s="22">
        <v>3</v>
      </c>
    </row>
    <row r="11" spans="1:3" x14ac:dyDescent="0.15">
      <c r="A11" s="9" t="s">
        <v>156</v>
      </c>
      <c r="B11" s="22">
        <v>6</v>
      </c>
      <c r="C11" s="22">
        <v>2</v>
      </c>
    </row>
    <row r="12" spans="1:3" ht="26.25" x14ac:dyDescent="0.15">
      <c r="A12" s="9" t="s">
        <v>188</v>
      </c>
      <c r="B12" s="22">
        <v>8</v>
      </c>
      <c r="C12" s="22">
        <v>3</v>
      </c>
    </row>
    <row r="13" spans="1:3" x14ac:dyDescent="0.15">
      <c r="A13" s="10" t="s">
        <v>0</v>
      </c>
      <c r="B13" s="22">
        <v>1</v>
      </c>
      <c r="C13" s="22">
        <v>1</v>
      </c>
    </row>
    <row r="14" spans="1:3" x14ac:dyDescent="0.15">
      <c r="A14" s="7" t="s">
        <v>157</v>
      </c>
      <c r="B14" s="21">
        <f>SUM(B15:B18)</f>
        <v>18</v>
      </c>
      <c r="C14" s="21">
        <f>SUM(C15:C18)</f>
        <v>8</v>
      </c>
    </row>
    <row r="15" spans="1:3" x14ac:dyDescent="0.15">
      <c r="A15" s="9" t="s">
        <v>189</v>
      </c>
      <c r="B15" s="22">
        <v>5</v>
      </c>
      <c r="C15" s="22">
        <v>2</v>
      </c>
    </row>
    <row r="16" spans="1:3" x14ac:dyDescent="0.15">
      <c r="A16" s="9" t="s">
        <v>158</v>
      </c>
      <c r="B16" s="22">
        <v>3</v>
      </c>
      <c r="C16" s="22">
        <v>2</v>
      </c>
    </row>
    <row r="17" spans="1:3" ht="26.25" x14ac:dyDescent="0.15">
      <c r="A17" s="9" t="s">
        <v>159</v>
      </c>
      <c r="B17" s="22">
        <v>9</v>
      </c>
      <c r="C17" s="22">
        <v>3</v>
      </c>
    </row>
    <row r="18" spans="1:3" x14ac:dyDescent="0.15">
      <c r="A18" s="10" t="s">
        <v>0</v>
      </c>
      <c r="B18" s="22">
        <v>1</v>
      </c>
      <c r="C18" s="22">
        <v>1</v>
      </c>
    </row>
    <row r="19" spans="1:3" x14ac:dyDescent="0.15">
      <c r="A19" s="7" t="s">
        <v>5</v>
      </c>
      <c r="B19" s="21">
        <v>2</v>
      </c>
      <c r="C19" s="21">
        <v>1</v>
      </c>
    </row>
    <row r="21" spans="1:3" ht="15.75" x14ac:dyDescent="0.15">
      <c r="A21" s="6" t="s">
        <v>160</v>
      </c>
      <c r="B21" s="11">
        <f>SUM(B22:B29)+2</f>
        <v>30</v>
      </c>
      <c r="C21" s="11">
        <f>SUM(C22:C29)</f>
        <v>12</v>
      </c>
    </row>
    <row r="22" spans="1:3" x14ac:dyDescent="0.15">
      <c r="A22" s="8" t="s">
        <v>161</v>
      </c>
      <c r="B22" s="22">
        <v>2</v>
      </c>
      <c r="C22" s="22">
        <v>1</v>
      </c>
    </row>
    <row r="23" spans="1:3" x14ac:dyDescent="0.15">
      <c r="A23" s="9" t="s">
        <v>162</v>
      </c>
      <c r="B23" s="22">
        <v>4</v>
      </c>
      <c r="C23" s="22">
        <v>1</v>
      </c>
    </row>
    <row r="24" spans="1:3" x14ac:dyDescent="0.15">
      <c r="A24" s="9" t="s">
        <v>156</v>
      </c>
      <c r="B24" s="22">
        <v>3</v>
      </c>
      <c r="C24" s="22">
        <v>1.5</v>
      </c>
    </row>
    <row r="25" spans="1:3" x14ac:dyDescent="0.15">
      <c r="A25" s="9" t="s">
        <v>163</v>
      </c>
      <c r="B25" s="22">
        <v>3</v>
      </c>
      <c r="C25" s="22">
        <v>1.5</v>
      </c>
    </row>
    <row r="26" spans="1:3" ht="26.25" x14ac:dyDescent="0.15">
      <c r="A26" s="9" t="s">
        <v>164</v>
      </c>
      <c r="B26" s="22">
        <v>7</v>
      </c>
      <c r="C26" s="22">
        <v>3.5</v>
      </c>
    </row>
    <row r="27" spans="1:3" ht="26.25" x14ac:dyDescent="0.15">
      <c r="A27" s="9" t="s">
        <v>165</v>
      </c>
      <c r="B27" s="22">
        <v>5</v>
      </c>
      <c r="C27" s="22">
        <v>1.5</v>
      </c>
    </row>
    <row r="28" spans="1:3" x14ac:dyDescent="0.15">
      <c r="A28" s="10" t="s">
        <v>0</v>
      </c>
      <c r="B28" s="22">
        <v>1</v>
      </c>
      <c r="C28" s="22">
        <v>1</v>
      </c>
    </row>
    <row r="29" spans="1:3" ht="13.5" customHeight="1" x14ac:dyDescent="0.15">
      <c r="A29" s="7" t="s">
        <v>6</v>
      </c>
      <c r="B29" s="21">
        <v>3</v>
      </c>
      <c r="C29" s="21">
        <v>1</v>
      </c>
    </row>
    <row r="30" spans="1:3" x14ac:dyDescent="0.15">
      <c r="B30" s="4"/>
      <c r="C30" s="4"/>
    </row>
    <row r="31" spans="1:3" ht="14.25" x14ac:dyDescent="0.15">
      <c r="A31" s="6" t="s">
        <v>166</v>
      </c>
      <c r="B31" s="11">
        <f>SUM(B32:B37)+2</f>
        <v>34</v>
      </c>
      <c r="C31" s="11">
        <f>SUM(C32:C37)</f>
        <v>17</v>
      </c>
    </row>
    <row r="32" spans="1:3" x14ac:dyDescent="0.15">
      <c r="A32" s="8" t="s">
        <v>167</v>
      </c>
      <c r="B32" s="22">
        <v>8</v>
      </c>
      <c r="C32" s="22">
        <v>4</v>
      </c>
    </row>
    <row r="33" spans="1:3" x14ac:dyDescent="0.15">
      <c r="A33" s="9" t="s">
        <v>168</v>
      </c>
      <c r="B33" s="22">
        <v>6</v>
      </c>
      <c r="C33" s="22">
        <v>3</v>
      </c>
    </row>
    <row r="34" spans="1:3" x14ac:dyDescent="0.15">
      <c r="A34" s="8" t="s">
        <v>169</v>
      </c>
      <c r="B34" s="22">
        <v>5</v>
      </c>
      <c r="C34" s="22">
        <v>3</v>
      </c>
    </row>
    <row r="35" spans="1:3" ht="26.25" x14ac:dyDescent="0.15">
      <c r="A35" s="9" t="s">
        <v>170</v>
      </c>
      <c r="B35" s="22">
        <v>9</v>
      </c>
      <c r="C35" s="22">
        <v>5</v>
      </c>
    </row>
    <row r="36" spans="1:3" x14ac:dyDescent="0.15">
      <c r="A36" s="10" t="s">
        <v>0</v>
      </c>
      <c r="B36" s="22">
        <v>1</v>
      </c>
      <c r="C36" s="22">
        <v>1</v>
      </c>
    </row>
    <row r="37" spans="1:3" ht="13.5" customHeight="1" x14ac:dyDescent="0.15">
      <c r="A37" s="7" t="s">
        <v>6</v>
      </c>
      <c r="B37" s="21">
        <v>3</v>
      </c>
      <c r="C37" s="21">
        <v>1</v>
      </c>
    </row>
    <row r="38" spans="1:3" x14ac:dyDescent="0.15">
      <c r="A38" s="14"/>
    </row>
    <row r="39" spans="1:3" ht="14.25" x14ac:dyDescent="0.15">
      <c r="A39" s="6" t="s">
        <v>171</v>
      </c>
      <c r="B39" s="11">
        <f>B40+B48+B53+2</f>
        <v>52</v>
      </c>
      <c r="C39" s="11">
        <f>C40+C48+C53</f>
        <v>24</v>
      </c>
    </row>
    <row r="40" spans="1:3" x14ac:dyDescent="0.15">
      <c r="A40" s="7" t="s">
        <v>172</v>
      </c>
      <c r="B40" s="21">
        <f>SUM(B41:B47)</f>
        <v>26</v>
      </c>
      <c r="C40" s="21">
        <f>SUM(C41:C47)</f>
        <v>12</v>
      </c>
    </row>
    <row r="41" spans="1:3" x14ac:dyDescent="0.15">
      <c r="A41" s="8" t="s">
        <v>173</v>
      </c>
      <c r="B41" s="22">
        <v>2</v>
      </c>
      <c r="C41" s="22">
        <v>1</v>
      </c>
    </row>
    <row r="42" spans="1:3" x14ac:dyDescent="0.15">
      <c r="A42" s="8" t="s">
        <v>174</v>
      </c>
      <c r="B42" s="22">
        <v>6</v>
      </c>
      <c r="C42" s="22">
        <v>3</v>
      </c>
    </row>
    <row r="43" spans="1:3" ht="26.25" x14ac:dyDescent="0.15">
      <c r="A43" s="9" t="s">
        <v>175</v>
      </c>
      <c r="B43" s="22">
        <v>7</v>
      </c>
      <c r="C43" s="22">
        <v>2.5</v>
      </c>
    </row>
    <row r="44" spans="1:3" x14ac:dyDescent="0.15">
      <c r="A44" s="8" t="s">
        <v>176</v>
      </c>
      <c r="B44" s="22">
        <v>3</v>
      </c>
      <c r="C44" s="22">
        <v>1.5</v>
      </c>
    </row>
    <row r="45" spans="1:3" ht="26.25" x14ac:dyDescent="0.15">
      <c r="A45" s="9" t="s">
        <v>177</v>
      </c>
      <c r="B45" s="22">
        <v>4</v>
      </c>
      <c r="C45" s="22">
        <v>2</v>
      </c>
    </row>
    <row r="46" spans="1:3" x14ac:dyDescent="0.15">
      <c r="A46" s="8" t="s">
        <v>178</v>
      </c>
      <c r="B46" s="22">
        <v>3</v>
      </c>
      <c r="C46" s="22">
        <v>1</v>
      </c>
    </row>
    <row r="47" spans="1:3" x14ac:dyDescent="0.15">
      <c r="A47" s="17" t="s">
        <v>21</v>
      </c>
      <c r="B47" s="22">
        <v>1</v>
      </c>
      <c r="C47" s="22">
        <v>1</v>
      </c>
    </row>
    <row r="48" spans="1:3" x14ac:dyDescent="0.15">
      <c r="A48" s="7" t="s">
        <v>179</v>
      </c>
      <c r="B48" s="21">
        <f>SUM(B49:B52)</f>
        <v>20</v>
      </c>
      <c r="C48" s="21">
        <f>SUM(C49:C52)</f>
        <v>11</v>
      </c>
    </row>
    <row r="49" spans="1:3" ht="39" x14ac:dyDescent="0.15">
      <c r="A49" s="9" t="s">
        <v>180</v>
      </c>
      <c r="B49" s="22">
        <v>8</v>
      </c>
      <c r="C49" s="22">
        <v>4</v>
      </c>
    </row>
    <row r="50" spans="1:3" ht="26.25" x14ac:dyDescent="0.15">
      <c r="A50" s="9" t="s">
        <v>181</v>
      </c>
      <c r="B50" s="22">
        <v>9</v>
      </c>
      <c r="C50" s="22">
        <v>5</v>
      </c>
    </row>
    <row r="51" spans="1:3" x14ac:dyDescent="0.15">
      <c r="A51" s="8" t="s">
        <v>182</v>
      </c>
      <c r="B51" s="22">
        <v>2</v>
      </c>
      <c r="C51" s="22">
        <v>1</v>
      </c>
    </row>
    <row r="52" spans="1:3" x14ac:dyDescent="0.15">
      <c r="A52" s="10" t="s">
        <v>0</v>
      </c>
      <c r="B52" s="22">
        <v>1</v>
      </c>
      <c r="C52" s="22">
        <v>1</v>
      </c>
    </row>
    <row r="53" spans="1:3" x14ac:dyDescent="0.15">
      <c r="A53" s="7" t="s">
        <v>6</v>
      </c>
      <c r="B53" s="21">
        <v>4</v>
      </c>
      <c r="C53" s="21">
        <v>1</v>
      </c>
    </row>
    <row r="54" spans="1:3" x14ac:dyDescent="0.15">
      <c r="A54" s="13"/>
    </row>
    <row r="55" spans="1:3" ht="14.25" x14ac:dyDescent="0.15">
      <c r="A55" s="6" t="s">
        <v>183</v>
      </c>
      <c r="B55" s="11">
        <f>SUM(B56:B59)+2</f>
        <v>30</v>
      </c>
      <c r="C55" s="11">
        <f>SUM(C56:C59)</f>
        <v>18</v>
      </c>
    </row>
    <row r="56" spans="1:3" ht="26.25" x14ac:dyDescent="0.15">
      <c r="A56" s="9" t="s">
        <v>184</v>
      </c>
      <c r="B56" s="22">
        <v>6</v>
      </c>
      <c r="C56" s="22">
        <v>3</v>
      </c>
    </row>
    <row r="57" spans="1:3" x14ac:dyDescent="0.15">
      <c r="A57" s="9" t="s">
        <v>185</v>
      </c>
      <c r="B57" s="22">
        <v>10</v>
      </c>
      <c r="C57" s="22">
        <v>7</v>
      </c>
    </row>
    <row r="58" spans="1:3" x14ac:dyDescent="0.15">
      <c r="A58" s="8" t="s">
        <v>186</v>
      </c>
      <c r="B58" s="22">
        <v>8</v>
      </c>
      <c r="C58" s="22">
        <v>5</v>
      </c>
    </row>
    <row r="59" spans="1:3" x14ac:dyDescent="0.15">
      <c r="A59" s="9" t="s">
        <v>187</v>
      </c>
      <c r="B59" s="22">
        <v>4</v>
      </c>
      <c r="C59" s="22">
        <v>3</v>
      </c>
    </row>
  </sheetData>
  <phoneticPr fontId="7"/>
  <pageMargins left="0.74803149606299213" right="0.74803149606299213" top="0.98425196850393704" bottom="0.9055118110236221" header="0.51181102362204722" footer="0.51181102362204722"/>
  <pageSetup paperSize="9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数Ⅱ 713</vt:lpstr>
      <vt:lpstr>数B 715</vt:lpstr>
      <vt:lpstr>数Ⅲ 712</vt:lpstr>
      <vt:lpstr>数C 712</vt:lpstr>
      <vt:lpstr>'数Ⅱ 713'!Print_Titles</vt:lpstr>
      <vt:lpstr>'数Ⅲ 712'!Print_Titles</vt:lpstr>
      <vt:lpstr>'数B 715'!Print_Titles</vt:lpstr>
      <vt:lpstr>'数C 712'!Print_Titles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2022-06-23T03:17:25Z</dcterms:created>
  <dcterms:modified xsi:type="dcterms:W3CDTF">2025-04-08T02:25:02Z</dcterms:modified>
  <cp:category/>
</cp:coreProperties>
</file>