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8D121DB4-2695-4E9E-9005-5903773945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数Ⅰ 104-901" sheetId="6" r:id="rId1"/>
    <sheet name="数A 104-901" sheetId="8" r:id="rId2"/>
  </sheets>
  <definedNames>
    <definedName name="_xlnm.Print_Titles" localSheetId="0">'数Ⅰ 104-901'!$1:$1</definedName>
    <definedName name="_xlnm.Print_Titles" localSheetId="1">'数A 104-901'!$1:$1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8" l="1"/>
  <c r="C52" i="8"/>
  <c r="C5" i="8" s="1"/>
  <c r="B52" i="8"/>
  <c r="B42" i="8" s="1"/>
  <c r="B5" i="8" s="1"/>
  <c r="C43" i="8"/>
  <c r="B43" i="8"/>
  <c r="B59" i="6" l="1"/>
  <c r="B23" i="6"/>
  <c r="C59" i="6"/>
  <c r="B8" i="6" l="1"/>
  <c r="C8" i="6"/>
  <c r="B13" i="6"/>
  <c r="C13" i="6"/>
  <c r="B17" i="6"/>
  <c r="C17" i="6"/>
  <c r="C23" i="6"/>
  <c r="B31" i="6"/>
  <c r="C31" i="6"/>
  <c r="C30" i="6" s="1"/>
  <c r="B37" i="6"/>
  <c r="C37" i="6"/>
  <c r="B45" i="6"/>
  <c r="C45" i="6"/>
  <c r="B50" i="6"/>
  <c r="C50" i="6"/>
  <c r="C44" i="6" l="1"/>
  <c r="B7" i="6"/>
  <c r="C7" i="6"/>
  <c r="B30" i="6"/>
  <c r="B44" i="6"/>
  <c r="B5" i="6" l="1"/>
  <c r="C5" i="6"/>
  <c r="B8" i="8" l="1"/>
  <c r="C8" i="8"/>
  <c r="B15" i="8"/>
  <c r="C15" i="8"/>
  <c r="B26" i="8"/>
  <c r="C26" i="8"/>
  <c r="B36" i="8"/>
  <c r="C36" i="8"/>
  <c r="B7" i="8" l="1"/>
  <c r="B25" i="8"/>
  <c r="C7" i="8"/>
  <c r="C25" i="8"/>
</calcChain>
</file>

<file path=xl/sharedStrings.xml><?xml version="1.0" encoding="utf-8"?>
<sst xmlns="http://schemas.openxmlformats.org/spreadsheetml/2006/main" count="116" uniqueCount="95">
  <si>
    <t>問題</t>
  </si>
  <si>
    <t>演習問題</t>
  </si>
  <si>
    <t>時間</t>
    <rPh sb="0" eb="2">
      <t>ジカン</t>
    </rPh>
    <phoneticPr fontId="7"/>
  </si>
  <si>
    <t>頁数</t>
    <rPh sb="0" eb="2">
      <t>ページスウ</t>
    </rPh>
    <phoneticPr fontId="7"/>
  </si>
  <si>
    <t>合計</t>
    <rPh sb="0" eb="2">
      <t>ゴウケイ</t>
    </rPh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</si>
  <si>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数と式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</si>
  <si>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式の計算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</si>
  <si>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実数</t>
    </r>
  </si>
  <si>
    <r>
      <t>4</t>
    </r>
    <r>
      <rPr>
        <sz val="10.5"/>
        <rFont val="ＭＳ 明朝"/>
        <family val="1"/>
        <charset val="128"/>
      </rPr>
      <t>．実数</t>
    </r>
  </si>
  <si>
    <r>
      <t>6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次不等式</t>
    </r>
  </si>
  <si>
    <r>
      <t>7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次不等式の利用
研究　絶対値と場合分け</t>
    </r>
    <phoneticPr fontId="7"/>
  </si>
  <si>
    <t>演習問題・コラム</t>
    <phoneticPr fontId="7"/>
  </si>
  <si>
    <t>課題学習</t>
    <rPh sb="0" eb="2">
      <t>カダイ</t>
    </rPh>
    <rPh sb="2" eb="4">
      <t>ガクシュウ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</si>
  <si>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次関数とグラフ</t>
    </r>
  </si>
  <si>
    <r>
      <t>1</t>
    </r>
    <r>
      <rPr>
        <sz val="10.5"/>
        <rFont val="ＭＳ 明朝"/>
        <family val="1"/>
        <charset val="128"/>
      </rPr>
      <t>．関数とグラフ</t>
    </r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</si>
  <si>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次関数のグラフ
研究　グラフの移動</t>
    </r>
    <phoneticPr fontId="7"/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</si>
  <si>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次関数の決定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</si>
  <si>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次不等式</t>
    </r>
  </si>
  <si>
    <r>
      <t>5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</t>
    </r>
  </si>
  <si>
    <r>
      <t>6</t>
    </r>
    <r>
      <rPr>
        <sz val="10.5"/>
        <rFont val="ＭＳ 明朝"/>
        <family val="1"/>
        <charset val="128"/>
      </rPr>
      <t>．グラフと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
発展　放物線と直線の共有点</t>
    </r>
    <phoneticPr fontId="7"/>
  </si>
  <si>
    <r>
      <t>7</t>
    </r>
    <r>
      <rPr>
        <sz val="10.5"/>
        <rFont val="ＭＳ 明朝"/>
        <family val="1"/>
        <charset val="128"/>
      </rPr>
      <t>．グラフと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次不等式
研究　絶対値を含む関数のグラフ</t>
    </r>
    <phoneticPr fontId="7"/>
  </si>
  <si>
    <t>演習問題・コラム</t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</si>
  <si>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三角比</t>
    </r>
  </si>
  <si>
    <r>
      <t>1</t>
    </r>
    <r>
      <rPr>
        <sz val="10.5"/>
        <rFont val="ＭＳ 明朝"/>
        <family val="1"/>
        <charset val="128"/>
      </rPr>
      <t>．三角比</t>
    </r>
  </si>
  <si>
    <r>
      <t>2</t>
    </r>
    <r>
      <rPr>
        <sz val="10.5"/>
        <rFont val="ＭＳ 明朝"/>
        <family val="1"/>
        <charset val="128"/>
      </rPr>
      <t>．三角比の相互関係</t>
    </r>
  </si>
  <si>
    <r>
      <t>3</t>
    </r>
    <r>
      <rPr>
        <sz val="10.5"/>
        <rFont val="ＭＳ 明朝"/>
        <family val="1"/>
        <charset val="128"/>
      </rPr>
      <t>．三角比の拡張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</si>
  <si>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三角形への応用</t>
    </r>
  </si>
  <si>
    <r>
      <t>4</t>
    </r>
    <r>
      <rPr>
        <sz val="10.5"/>
        <rFont val="ＭＳ 明朝"/>
        <family val="1"/>
        <charset val="128"/>
      </rPr>
      <t>．正弦定理</t>
    </r>
  </si>
  <si>
    <r>
      <t>5</t>
    </r>
    <r>
      <rPr>
        <sz val="10.5"/>
        <rFont val="ＭＳ 明朝"/>
        <family val="1"/>
        <charset val="128"/>
      </rPr>
      <t>．余弦定理</t>
    </r>
  </si>
  <si>
    <r>
      <t>7</t>
    </r>
    <r>
      <rPr>
        <sz val="10.5"/>
        <rFont val="ＭＳ 明朝"/>
        <family val="1"/>
        <charset val="128"/>
      </rPr>
      <t>．三角形の面積
発展　ヘロンの公式</t>
    </r>
    <phoneticPr fontId="7"/>
  </si>
  <si>
    <r>
      <t>3</t>
    </r>
    <r>
      <rPr>
        <sz val="10.5"/>
        <rFont val="ＭＳ 明朝"/>
        <family val="1"/>
        <charset val="128"/>
      </rPr>
      <t>．因数分解
発展　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次式の展開と因数分解</t>
    </r>
    <phoneticPr fontId="7"/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</si>
  <si>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場合の数と確率</t>
    </r>
  </si>
  <si>
    <r>
      <t>2</t>
    </r>
    <r>
      <rPr>
        <sz val="10.5"/>
        <rFont val="ＭＳ 明朝"/>
        <family val="1"/>
        <charset val="128"/>
      </rPr>
      <t>．場合の数</t>
    </r>
  </si>
  <si>
    <r>
      <t>3</t>
    </r>
    <r>
      <rPr>
        <sz val="10.5"/>
        <rFont val="ＭＳ 明朝"/>
        <family val="1"/>
        <charset val="128"/>
      </rPr>
      <t>．順列</t>
    </r>
  </si>
  <si>
    <r>
      <t>4</t>
    </r>
    <r>
      <rPr>
        <sz val="10.5"/>
        <rFont val="ＭＳ 明朝"/>
        <family val="1"/>
        <charset val="128"/>
      </rPr>
      <t>．円順列・重複順列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</si>
  <si>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確率</t>
    </r>
  </si>
  <si>
    <r>
      <t>6</t>
    </r>
    <r>
      <rPr>
        <sz val="10.5"/>
        <rFont val="ＭＳ 明朝"/>
        <family val="1"/>
        <charset val="128"/>
      </rPr>
      <t>．事象と確率</t>
    </r>
  </si>
  <si>
    <r>
      <t>7</t>
    </r>
    <r>
      <rPr>
        <sz val="10.5"/>
        <rFont val="ＭＳ 明朝"/>
        <family val="1"/>
        <charset val="128"/>
      </rPr>
      <t>．確率の基本性質</t>
    </r>
  </si>
  <si>
    <r>
      <t>8</t>
    </r>
    <r>
      <rPr>
        <sz val="10.5"/>
        <rFont val="ＭＳ 明朝"/>
        <family val="1"/>
        <charset val="128"/>
      </rPr>
      <t>．独立な試行の確率</t>
    </r>
  </si>
  <si>
    <r>
      <t>9</t>
    </r>
    <r>
      <rPr>
        <sz val="10.5"/>
        <rFont val="ＭＳ 明朝"/>
        <family val="1"/>
        <charset val="128"/>
      </rPr>
      <t>．反復試行の確率</t>
    </r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</si>
  <si>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図形の性質</t>
    </r>
    <rPh sb="4" eb="6">
      <t>ズケイ</t>
    </rPh>
    <rPh sb="7" eb="9">
      <t>セイシツ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</si>
  <si>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平面図形</t>
    </r>
  </si>
  <si>
    <r>
      <t>1</t>
    </r>
    <r>
      <rPr>
        <sz val="10.5"/>
        <rFont val="ＭＳ 明朝"/>
        <family val="1"/>
        <charset val="128"/>
      </rPr>
      <t>．三角形の辺の比</t>
    </r>
  </si>
  <si>
    <r>
      <t>4</t>
    </r>
    <r>
      <rPr>
        <sz val="10.5"/>
        <rFont val="ＭＳ 明朝"/>
        <family val="1"/>
        <charset val="128"/>
      </rPr>
      <t>．円に内接する四角形</t>
    </r>
  </si>
  <si>
    <r>
      <t>5</t>
    </r>
    <r>
      <rPr>
        <sz val="10.5"/>
        <rFont val="ＭＳ 明朝"/>
        <family val="1"/>
        <charset val="128"/>
      </rPr>
      <t>．円と直線</t>
    </r>
  </si>
  <si>
    <r>
      <t>6</t>
    </r>
    <r>
      <rPr>
        <sz val="10.5"/>
        <rFont val="ＭＳ 明朝"/>
        <family val="1"/>
        <charset val="128"/>
      </rPr>
      <t>．方べきの定理</t>
    </r>
  </si>
  <si>
    <r>
      <t>7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つの円の位置関係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</si>
  <si>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空間図形</t>
    </r>
  </si>
  <si>
    <r>
      <t>5</t>
    </r>
    <r>
      <rPr>
        <sz val="10.5"/>
        <rFont val="ＭＳ 明朝"/>
        <family val="1"/>
        <charset val="128"/>
      </rPr>
      <t>．組合せ
研究　重複を許して取る組合せ</t>
    </r>
    <phoneticPr fontId="7"/>
  </si>
  <si>
    <r>
      <t>10</t>
    </r>
    <r>
      <rPr>
        <sz val="10.5"/>
        <rFont val="ＭＳ 明朝"/>
        <family val="1"/>
        <charset val="128"/>
      </rPr>
      <t>．条件付き確率
研究　原因の確率</t>
    </r>
    <phoneticPr fontId="7"/>
  </si>
  <si>
    <r>
      <t>2</t>
    </r>
    <r>
      <rPr>
        <sz val="10.5"/>
        <rFont val="ＭＳ 明朝"/>
        <family val="1"/>
        <charset val="128"/>
      </rPr>
      <t>．三角形の外心，内心，重心
研究　三角形の垂心</t>
    </r>
    <rPh sb="22" eb="24">
      <t>スイシン</t>
    </rPh>
    <phoneticPr fontId="7"/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</si>
  <si>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</t>
    </r>
    <r>
      <rPr>
        <sz val="12"/>
        <rFont val="ＭＳ 明朝"/>
        <family val="1"/>
        <charset val="128"/>
      </rPr>
      <t>集合と命題</t>
    </r>
    <rPh sb="4" eb="6">
      <t>シュウゴウ</t>
    </rPh>
    <rPh sb="7" eb="9">
      <t>メイダイ</t>
    </rPh>
    <phoneticPr fontId="7"/>
  </si>
  <si>
    <r>
      <t>1</t>
    </r>
    <r>
      <rPr>
        <sz val="10.5"/>
        <rFont val="ＭＳ 明朝"/>
        <family val="1"/>
        <charset val="128"/>
      </rPr>
      <t>．集合</t>
    </r>
    <phoneticPr fontId="7"/>
  </si>
  <si>
    <r>
      <t>2</t>
    </r>
    <r>
      <rPr>
        <sz val="10.5"/>
        <rFont val="ＭＳ 明朝"/>
        <family val="1"/>
        <charset val="128"/>
      </rPr>
      <t>．命題と条件</t>
    </r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</si>
  <si>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次関数</t>
    </r>
    <phoneticPr fontId="7"/>
  </si>
  <si>
    <r>
      <t>3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次関数の最大と最小
研究　定義域の両端が動く場合の最大</t>
    </r>
    <rPh sb="13" eb="15">
      <t>ケンキュウ</t>
    </rPh>
    <rPh sb="16" eb="19">
      <t>テイギイキ</t>
    </rPh>
    <rPh sb="20" eb="22">
      <t>リョウタン</t>
    </rPh>
    <rPh sb="23" eb="24">
      <t>ウゴ</t>
    </rPh>
    <rPh sb="25" eb="27">
      <t>バアイ</t>
    </rPh>
    <rPh sb="28" eb="30">
      <t>サイダイ</t>
    </rPh>
    <phoneticPr fontId="7"/>
  </si>
  <si>
    <r>
      <t>第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章　図形と計量</t>
    </r>
    <phoneticPr fontId="7"/>
  </si>
  <si>
    <r>
      <t>6</t>
    </r>
    <r>
      <rPr>
        <sz val="10.5"/>
        <rFont val="ＭＳ 明朝"/>
        <family val="1"/>
        <charset val="128"/>
      </rPr>
      <t>．正弦定理と余弦定理の応用
発展　三角形の形状</t>
    </r>
    <rPh sb="12" eb="14">
      <t>オウヨウ</t>
    </rPh>
    <rPh sb="15" eb="17">
      <t>ハッテン</t>
    </rPh>
    <rPh sb="18" eb="21">
      <t>サンカッケイ</t>
    </rPh>
    <rPh sb="22" eb="24">
      <t>ケイジョウ</t>
    </rPh>
    <phoneticPr fontId="7"/>
  </si>
  <si>
    <r>
      <t>8</t>
    </r>
    <r>
      <rPr>
        <sz val="10.5"/>
        <rFont val="ＭＳ 明朝"/>
        <family val="1"/>
        <charset val="128"/>
      </rPr>
      <t>．空間図形への応用</t>
    </r>
    <rPh sb="2" eb="4">
      <t>クウカン</t>
    </rPh>
    <rPh sb="4" eb="6">
      <t>ズケイ</t>
    </rPh>
    <rPh sb="8" eb="10">
      <t>オウヨウ</t>
    </rPh>
    <phoneticPr fontId="7"/>
  </si>
  <si>
    <r>
      <t>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章　データの分析</t>
    </r>
    <phoneticPr fontId="7"/>
  </si>
  <si>
    <r>
      <t>1</t>
    </r>
    <r>
      <rPr>
        <sz val="10.5"/>
        <rFont val="ＭＳ 明朝"/>
        <family val="1"/>
        <charset val="128"/>
      </rPr>
      <t>．データの整理</t>
    </r>
    <rPh sb="6" eb="8">
      <t>セイリ</t>
    </rPh>
    <phoneticPr fontId="7"/>
  </si>
  <si>
    <r>
      <t>2</t>
    </r>
    <r>
      <rPr>
        <sz val="10.5"/>
        <rFont val="ＭＳ 明朝"/>
        <family val="1"/>
        <charset val="128"/>
      </rPr>
      <t>．データの代表値</t>
    </r>
    <phoneticPr fontId="7"/>
  </si>
  <si>
    <r>
      <t>3</t>
    </r>
    <r>
      <rPr>
        <sz val="10.5"/>
        <rFont val="ＭＳ 明朝"/>
        <family val="1"/>
        <charset val="128"/>
      </rPr>
      <t>．データの散らばりと四分位範囲</t>
    </r>
    <phoneticPr fontId="7"/>
  </si>
  <si>
    <r>
      <t>4</t>
    </r>
    <r>
      <rPr>
        <sz val="10.5"/>
        <rFont val="ＭＳ 明朝"/>
        <family val="1"/>
        <charset val="128"/>
      </rPr>
      <t>．分散と標準偏差
研究　変量の変換</t>
    </r>
    <rPh sb="10" eb="12">
      <t>ケンキュウ</t>
    </rPh>
    <rPh sb="13" eb="14">
      <t>ヘン</t>
    </rPh>
    <rPh sb="14" eb="15">
      <t>リョウ</t>
    </rPh>
    <rPh sb="16" eb="18">
      <t>ヘンカン</t>
    </rPh>
    <phoneticPr fontId="7"/>
  </si>
  <si>
    <r>
      <t>1</t>
    </r>
    <r>
      <rPr>
        <sz val="10.5"/>
        <rFont val="ＭＳ 明朝"/>
        <family val="1"/>
        <charset val="128"/>
      </rPr>
      <t>．集合の要素の個数
研究　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つの集合の和集合の要素の個数</t>
    </r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</si>
  <si>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場合の数</t>
    </r>
    <phoneticPr fontId="7"/>
  </si>
  <si>
    <t>演習問題</t>
    <phoneticPr fontId="7"/>
  </si>
  <si>
    <t>教授用資料</t>
    <rPh sb="0" eb="3">
      <t>キョウジュヨウ</t>
    </rPh>
    <rPh sb="3" eb="5">
      <t>シリョウ</t>
    </rPh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</si>
  <si>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次不等式</t>
    </r>
    <phoneticPr fontId="7"/>
  </si>
  <si>
    <t>1．多項式</t>
  </si>
  <si>
    <t>2．多項式の加法と減法および乗法</t>
  </si>
  <si>
    <r>
      <t>5</t>
    </r>
    <r>
      <rPr>
        <sz val="10.5"/>
        <rFont val="ＭＳ 明朝"/>
        <family val="1"/>
        <charset val="128"/>
      </rPr>
      <t>．根号を含む式の計算
発展　対称式と基本対称式
発展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重根号</t>
    </r>
    <rPh sb="12" eb="14">
      <t>ハッテン</t>
    </rPh>
    <rPh sb="15" eb="17">
      <t>タイショウ</t>
    </rPh>
    <rPh sb="17" eb="18">
      <t>シキ</t>
    </rPh>
    <rPh sb="19" eb="21">
      <t>キホン</t>
    </rPh>
    <rPh sb="21" eb="23">
      <t>タイショウ</t>
    </rPh>
    <rPh sb="23" eb="24">
      <t>シキ</t>
    </rPh>
    <rPh sb="25" eb="27">
      <t>ハッテン</t>
    </rPh>
    <phoneticPr fontId="7"/>
  </si>
  <si>
    <r>
      <t>3</t>
    </r>
    <r>
      <rPr>
        <sz val="10.5"/>
        <rFont val="ＭＳ 明朝"/>
        <family val="1"/>
        <charset val="128"/>
      </rPr>
      <t>．命題と証明
発展　命題「すべての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について</t>
    </r>
    <r>
      <rPr>
        <sz val="10.5"/>
        <rFont val="Century"/>
        <family val="1"/>
      </rPr>
      <t>p</t>
    </r>
    <r>
      <rPr>
        <sz val="10.5"/>
        <rFont val="ＭＳ 明朝"/>
        <family val="1"/>
        <charset val="128"/>
      </rPr>
      <t>」
　　　　　「ある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について</t>
    </r>
    <r>
      <rPr>
        <sz val="10.5"/>
        <rFont val="Century"/>
        <family val="1"/>
      </rPr>
      <t>p</t>
    </r>
    <r>
      <rPr>
        <sz val="10.5"/>
        <rFont val="ＭＳ 明朝"/>
        <family val="1"/>
        <charset val="128"/>
      </rPr>
      <t>」</t>
    </r>
    <rPh sb="8" eb="10">
      <t>ハッテン</t>
    </rPh>
    <rPh sb="11" eb="13">
      <t>メイダイ</t>
    </rPh>
    <phoneticPr fontId="7"/>
  </si>
  <si>
    <r>
      <t>5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つの変量の間の関係
研究　最小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乗法</t>
    </r>
    <rPh sb="5" eb="7">
      <t>ヘンリョウ</t>
    </rPh>
    <rPh sb="8" eb="9">
      <t>アイダ</t>
    </rPh>
    <rPh sb="10" eb="12">
      <t>カンケイ</t>
    </rPh>
    <rPh sb="13" eb="15">
      <t>ケンキュウ</t>
    </rPh>
    <rPh sb="16" eb="18">
      <t>サイショウ</t>
    </rPh>
    <rPh sb="19" eb="21">
      <t>ジョウホウ</t>
    </rPh>
    <phoneticPr fontId="7"/>
  </si>
  <si>
    <r>
      <t>11</t>
    </r>
    <r>
      <rPr>
        <sz val="10.5"/>
        <rFont val="ＭＳ 明朝"/>
        <family val="1"/>
        <charset val="128"/>
      </rPr>
      <t>．期待値</t>
    </r>
    <rPh sb="3" eb="6">
      <t>キタイチ</t>
    </rPh>
    <phoneticPr fontId="7"/>
  </si>
  <si>
    <r>
      <t>3</t>
    </r>
    <r>
      <rPr>
        <sz val="10.5"/>
        <rFont val="ＭＳ 明朝"/>
        <family val="1"/>
        <charset val="128"/>
      </rPr>
      <t>．チェバの定理，メネラウスの定理
研究　チェバの定理の逆，
　　　メネラウスの定理の逆
研究　三角形の辺と角</t>
    </r>
    <rPh sb="18" eb="20">
      <t>ケンキュウ</t>
    </rPh>
    <rPh sb="25" eb="27">
      <t>テイリ</t>
    </rPh>
    <rPh sb="28" eb="29">
      <t>ギャク</t>
    </rPh>
    <rPh sb="40" eb="42">
      <t>テイリ</t>
    </rPh>
    <rPh sb="43" eb="44">
      <t>ギャク</t>
    </rPh>
    <phoneticPr fontId="7"/>
  </si>
  <si>
    <r>
      <t>8</t>
    </r>
    <r>
      <rPr>
        <sz val="10.5"/>
        <rFont val="ＭＳ 明朝"/>
        <family val="1"/>
        <charset val="128"/>
      </rPr>
      <t>．作図
研究　正五角形の作図
研究　図形描画ソフトを活用して
　　　作図の方針を立てる</t>
    </r>
    <rPh sb="8" eb="9">
      <t>セイ</t>
    </rPh>
    <rPh sb="9" eb="12">
      <t>ゴカッケイ</t>
    </rPh>
    <rPh sb="13" eb="15">
      <t>サクズ</t>
    </rPh>
    <rPh sb="16" eb="18">
      <t>ケンキュウ</t>
    </rPh>
    <rPh sb="19" eb="21">
      <t>ズケイ</t>
    </rPh>
    <rPh sb="21" eb="23">
      <t>ビョウガ</t>
    </rPh>
    <rPh sb="27" eb="29">
      <t>カツヨウ</t>
    </rPh>
    <rPh sb="35" eb="37">
      <t>サクズ</t>
    </rPh>
    <rPh sb="38" eb="40">
      <t>ホウシン</t>
    </rPh>
    <rPh sb="41" eb="42">
      <t>タ</t>
    </rPh>
    <phoneticPr fontId="7"/>
  </si>
  <si>
    <r>
      <t>9</t>
    </r>
    <r>
      <rPr>
        <sz val="10.5"/>
        <rFont val="ＭＳ 明朝"/>
        <family val="1"/>
        <charset val="128"/>
      </rPr>
      <t>．直線と平面</t>
    </r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</si>
  <si>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数学と人間の活動</t>
    </r>
    <rPh sb="4" eb="6">
      <t>スウガク</t>
    </rPh>
    <rPh sb="7" eb="9">
      <t>ニンゲン</t>
    </rPh>
    <rPh sb="10" eb="12">
      <t>カツドウ</t>
    </rPh>
    <phoneticPr fontId="7"/>
  </si>
  <si>
    <r>
      <t>2</t>
    </r>
    <r>
      <rPr>
        <sz val="10.5"/>
        <rFont val="ＭＳ 明朝"/>
        <family val="1"/>
        <charset val="128"/>
      </rPr>
      <t>．素数と素因数分解</t>
    </r>
    <rPh sb="2" eb="4">
      <t>ソスウ</t>
    </rPh>
    <rPh sb="5" eb="8">
      <t>ソインスウ</t>
    </rPh>
    <rPh sb="8" eb="10">
      <t>ブンカイ</t>
    </rPh>
    <phoneticPr fontId="7"/>
  </si>
  <si>
    <r>
      <t>5</t>
    </r>
    <r>
      <rPr>
        <sz val="10.5"/>
        <rFont val="ＭＳ 明朝"/>
        <family val="1"/>
        <charset val="128"/>
      </rPr>
      <t>．ユークリッドの互除法</t>
    </r>
    <phoneticPr fontId="7"/>
  </si>
  <si>
    <r>
      <t>10</t>
    </r>
    <r>
      <rPr>
        <sz val="10.5"/>
        <rFont val="ＭＳ 明朝"/>
        <family val="1"/>
        <charset val="128"/>
      </rPr>
      <t>．多面体
研究　正多面体の種類</t>
    </r>
    <rPh sb="7" eb="9">
      <t>ケンキュウ</t>
    </rPh>
    <rPh sb="10" eb="11">
      <t>セイ</t>
    </rPh>
    <rPh sb="11" eb="14">
      <t>タメンタイ</t>
    </rPh>
    <rPh sb="15" eb="17">
      <t>シュルイ</t>
    </rPh>
    <phoneticPr fontId="7"/>
  </si>
  <si>
    <t>改訂版 数学Ⅰ　時間配当表</t>
    <rPh sb="0" eb="2">
      <t>カイテイ</t>
    </rPh>
    <rPh sb="2" eb="3">
      <t>バン</t>
    </rPh>
    <rPh sb="4" eb="6">
      <t>スウガク</t>
    </rPh>
    <rPh sb="8" eb="10">
      <t>ジカン</t>
    </rPh>
    <rPh sb="10" eb="13">
      <t>ハイトウヒョウ</t>
    </rPh>
    <phoneticPr fontId="7"/>
  </si>
  <si>
    <r>
      <t>6</t>
    </r>
    <r>
      <rPr>
        <sz val="10.5"/>
        <rFont val="ＭＳ 明朝"/>
        <family val="1"/>
        <charset val="128"/>
      </rPr>
      <t>．仮説検定の考え方
発展　仮説検定と反復試行の確率</t>
    </r>
    <rPh sb="2" eb="4">
      <t>カセツ</t>
    </rPh>
    <rPh sb="4" eb="6">
      <t>ケンテイ</t>
    </rPh>
    <rPh sb="7" eb="8">
      <t>カンガ</t>
    </rPh>
    <rPh sb="9" eb="10">
      <t>カタ</t>
    </rPh>
    <rPh sb="11" eb="13">
      <t>ハッテン</t>
    </rPh>
    <rPh sb="14" eb="16">
      <t>カセツ</t>
    </rPh>
    <rPh sb="16" eb="18">
      <t>ケンテイ</t>
    </rPh>
    <rPh sb="19" eb="21">
      <t>ハンプク</t>
    </rPh>
    <rPh sb="21" eb="23">
      <t>シコウ</t>
    </rPh>
    <rPh sb="24" eb="26">
      <t>カクリツ</t>
    </rPh>
    <phoneticPr fontId="7"/>
  </si>
  <si>
    <t>改訂版 数学Ａ　時間配当表</t>
    <rPh sb="0" eb="3">
      <t>カイテイバン</t>
    </rPh>
    <rPh sb="3" eb="4">
      <t>シンパン</t>
    </rPh>
    <rPh sb="4" eb="6">
      <t>スウガク</t>
    </rPh>
    <rPh sb="8" eb="10">
      <t>ジカン</t>
    </rPh>
    <rPh sb="10" eb="13">
      <t>ハイトウヒョウ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</si>
  <si>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整数の性質</t>
    </r>
    <rPh sb="4" eb="6">
      <t>セイスウ</t>
    </rPh>
    <rPh sb="7" eb="9">
      <t>セイシツ</t>
    </rPh>
    <phoneticPr fontId="7"/>
  </si>
  <si>
    <r>
      <t>1</t>
    </r>
    <r>
      <rPr>
        <sz val="10.5"/>
        <rFont val="ＭＳ 明朝"/>
        <family val="1"/>
        <charset val="128"/>
      </rPr>
      <t>．約数と倍数
研究　等式を満たす整数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，</t>
    </r>
    <r>
      <rPr>
        <sz val="10.5"/>
        <rFont val="Century"/>
        <family val="1"/>
      </rPr>
      <t>y</t>
    </r>
    <r>
      <rPr>
        <sz val="10.5"/>
        <rFont val="ＭＳ 明朝"/>
        <family val="1"/>
        <charset val="128"/>
      </rPr>
      <t>の組</t>
    </r>
    <rPh sb="2" eb="4">
      <t>ヤクスウ</t>
    </rPh>
    <rPh sb="5" eb="7">
      <t>バイスウ</t>
    </rPh>
    <rPh sb="8" eb="10">
      <t>ケンキュウ</t>
    </rPh>
    <rPh sb="11" eb="13">
      <t>トウシキ</t>
    </rPh>
    <rPh sb="14" eb="15">
      <t>ミ</t>
    </rPh>
    <rPh sb="17" eb="19">
      <t>セイスウ</t>
    </rPh>
    <rPh sb="23" eb="24">
      <t>クミ</t>
    </rPh>
    <phoneticPr fontId="7"/>
  </si>
  <si>
    <r>
      <t>3</t>
    </r>
    <r>
      <rPr>
        <sz val="10.5"/>
        <rFont val="ＭＳ 明朝"/>
        <family val="1"/>
        <charset val="128"/>
      </rPr>
      <t>．最大公約数と最小公倍数</t>
    </r>
    <r>
      <rPr>
        <sz val="10.5"/>
        <rFont val="Century"/>
        <family val="1"/>
      </rPr>
      <t xml:space="preserve">
</t>
    </r>
    <r>
      <rPr>
        <sz val="10.5"/>
        <rFont val="ＭＳ 明朝"/>
        <family val="1"/>
        <charset val="128"/>
      </rPr>
      <t>研究　最大公約数，最小公倍数の性質</t>
    </r>
    <rPh sb="8" eb="10">
      <t>サイショウ</t>
    </rPh>
    <rPh sb="17" eb="22">
      <t>サイダイコウヤクスウ</t>
    </rPh>
    <rPh sb="23" eb="28">
      <t>サイショウコウバイスウ</t>
    </rPh>
    <rPh sb="29" eb="31">
      <t>セイシツ</t>
    </rPh>
    <phoneticPr fontId="7"/>
  </si>
  <si>
    <r>
      <t>4</t>
    </r>
    <r>
      <rPr>
        <sz val="10.5"/>
        <rFont val="ＭＳ 明朝"/>
        <family val="1"/>
        <charset val="128"/>
      </rPr>
      <t>．整数の割り算</t>
    </r>
    <r>
      <rPr>
        <sz val="10.5"/>
        <rFont val="Century"/>
        <family val="1"/>
      </rPr>
      <t xml:space="preserve">
</t>
    </r>
    <r>
      <rPr>
        <sz val="10.5"/>
        <rFont val="ＭＳ 明朝"/>
        <family val="1"/>
        <charset val="128"/>
      </rPr>
      <t>研究　割り算の余りの性質</t>
    </r>
    <r>
      <rPr>
        <sz val="10.5"/>
        <rFont val="Century"/>
        <family val="1"/>
      </rPr>
      <t xml:space="preserve">
</t>
    </r>
    <r>
      <rPr>
        <sz val="10.5"/>
        <rFont val="ＭＳ 明朝"/>
        <family val="1"/>
        <charset val="128"/>
      </rPr>
      <t>発展　合同式</t>
    </r>
    <rPh sb="12" eb="13">
      <t>ワ</t>
    </rPh>
    <rPh sb="14" eb="15">
      <t>ザン</t>
    </rPh>
    <rPh sb="16" eb="17">
      <t>アマ</t>
    </rPh>
    <rPh sb="19" eb="21">
      <t>セイシツ</t>
    </rPh>
    <rPh sb="22" eb="24">
      <t>ハッテン</t>
    </rPh>
    <rPh sb="25" eb="28">
      <t>ゴウドウシキ</t>
    </rPh>
    <phoneticPr fontId="7"/>
  </si>
  <si>
    <r>
      <t>6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次不定方程式</t>
    </r>
    <r>
      <rPr>
        <sz val="10.5"/>
        <rFont val="Century"/>
        <family val="1"/>
      </rPr>
      <t xml:space="preserve">
</t>
    </r>
    <r>
      <rPr>
        <sz val="10.5"/>
        <rFont val="ＭＳ 明朝"/>
        <family val="1"/>
        <charset val="128"/>
      </rPr>
      <t>研究　</t>
    </r>
    <r>
      <rPr>
        <sz val="10.5"/>
        <rFont val="Century"/>
        <family val="1"/>
      </rPr>
      <t>a</t>
    </r>
    <r>
      <rPr>
        <sz val="10.5"/>
        <rFont val="ＭＳ Ｐ明朝"/>
        <family val="1"/>
        <charset val="128"/>
      </rPr>
      <t>，</t>
    </r>
    <r>
      <rPr>
        <sz val="10.5"/>
        <rFont val="Century"/>
        <family val="1"/>
      </rPr>
      <t>b</t>
    </r>
    <r>
      <rPr>
        <sz val="10.5"/>
        <rFont val="ＭＳ Ｐ明朝"/>
        <family val="1"/>
        <charset val="128"/>
      </rPr>
      <t>が互いに素であるための条件</t>
    </r>
    <rPh sb="17" eb="18">
      <t>タガ</t>
    </rPh>
    <rPh sb="20" eb="21">
      <t>ソ</t>
    </rPh>
    <rPh sb="27" eb="29">
      <t>ジョウケン</t>
    </rPh>
    <phoneticPr fontId="7"/>
  </si>
  <si>
    <r>
      <t>7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n</t>
    </r>
    <r>
      <rPr>
        <sz val="10.5"/>
        <rFont val="ＭＳ Ｐ明朝"/>
        <family val="1"/>
        <charset val="128"/>
      </rPr>
      <t>進法</t>
    </r>
    <rPh sb="3" eb="5">
      <t>シンホウ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</si>
  <si>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数学と人間の活動</t>
    </r>
    <rPh sb="4" eb="6">
      <t>スウガク</t>
    </rPh>
    <rPh sb="7" eb="9">
      <t>ニンゲン</t>
    </rPh>
    <rPh sb="10" eb="12">
      <t>カツドウ</t>
    </rPh>
    <phoneticPr fontId="7"/>
  </si>
  <si>
    <r>
      <t>8</t>
    </r>
    <r>
      <rPr>
        <sz val="10.5"/>
        <rFont val="ＭＳ 明朝"/>
        <family val="1"/>
        <charset val="128"/>
      </rPr>
      <t>．整数の性質と人間の活動</t>
    </r>
    <rPh sb="2" eb="4">
      <t>セイスウ</t>
    </rPh>
    <rPh sb="5" eb="7">
      <t>セイシツ</t>
    </rPh>
    <rPh sb="8" eb="10">
      <t>ニンゲン</t>
    </rPh>
    <rPh sb="11" eb="13">
      <t>カツドウ</t>
    </rPh>
    <phoneticPr fontId="7"/>
  </si>
  <si>
    <r>
      <t>9</t>
    </r>
    <r>
      <rPr>
        <sz val="10.5"/>
        <rFont val="ＭＳ 明朝"/>
        <family val="1"/>
        <charset val="128"/>
      </rPr>
      <t>．座標の考え方</t>
    </r>
    <rPh sb="2" eb="4">
      <t>ザヒョウ</t>
    </rPh>
    <rPh sb="5" eb="6">
      <t>カンガ</t>
    </rPh>
    <rPh sb="7" eb="8">
      <t>カタ</t>
    </rPh>
    <phoneticPr fontId="7"/>
  </si>
  <si>
    <r>
      <t>10</t>
    </r>
    <r>
      <rPr>
        <sz val="10.5"/>
        <rFont val="ＭＳ 明朝"/>
        <family val="1"/>
        <charset val="128"/>
      </rPr>
      <t>．ゲーム・パズルの中の数学</t>
    </r>
    <rPh sb="11" eb="12">
      <t>ナカ</t>
    </rPh>
    <rPh sb="13" eb="15">
      <t>スウガク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</si>
</sst>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8" fillId="4" borderId="1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showGridLines="0" tabSelected="1" zoomScaleNormal="100" workbookViewId="0"/>
  </sheetViews>
  <sheetFormatPr defaultRowHeight="13.2" x14ac:dyDescent="0.2"/>
  <cols>
    <col min="1" max="1" width="34.77734375" style="3" customWidth="1"/>
    <col min="2" max="3" width="6.77734375" style="5" customWidth="1"/>
  </cols>
  <sheetData>
    <row r="1" spans="1:3" x14ac:dyDescent="0.2">
      <c r="A1" s="19" t="s">
        <v>67</v>
      </c>
    </row>
    <row r="2" spans="1:3" ht="19.2" x14ac:dyDescent="0.2">
      <c r="A2" s="1" t="s">
        <v>82</v>
      </c>
    </row>
    <row r="3" spans="1:3" ht="19.2" x14ac:dyDescent="0.2">
      <c r="A3" s="1"/>
    </row>
    <row r="4" spans="1:3" ht="14.4" x14ac:dyDescent="0.2">
      <c r="A4" s="4"/>
      <c r="B4" s="6" t="s">
        <v>3</v>
      </c>
      <c r="C4" s="6" t="s">
        <v>2</v>
      </c>
    </row>
    <row r="5" spans="1:3" ht="14.4" x14ac:dyDescent="0.2">
      <c r="A5" s="6" t="s">
        <v>4</v>
      </c>
      <c r="B5" s="7">
        <f>B7+B23+B30+B44+B59+B69</f>
        <v>216</v>
      </c>
      <c r="C5" s="7">
        <f>C7+C23+C30+C44+C59+C69</f>
        <v>90</v>
      </c>
    </row>
    <row r="6" spans="1:3" ht="14.4" x14ac:dyDescent="0.2">
      <c r="A6" s="4"/>
      <c r="B6" s="4"/>
      <c r="C6" s="4"/>
    </row>
    <row r="7" spans="1:3" ht="15" x14ac:dyDescent="0.2">
      <c r="A7" s="8" t="s">
        <v>5</v>
      </c>
      <c r="B7" s="9">
        <f>B8+B13+B17+B21+2</f>
        <v>44</v>
      </c>
      <c r="C7" s="9">
        <f>C8+C13+C17+C21</f>
        <v>19</v>
      </c>
    </row>
    <row r="8" spans="1:3" ht="13.8" x14ac:dyDescent="0.2">
      <c r="A8" s="10" t="s">
        <v>6</v>
      </c>
      <c r="B8" s="14">
        <f>SUM(B9:B12)</f>
        <v>17</v>
      </c>
      <c r="C8" s="14">
        <f>SUM(C9:C12)</f>
        <v>7</v>
      </c>
    </row>
    <row r="9" spans="1:3" ht="13.8" x14ac:dyDescent="0.2">
      <c r="A9" s="12" t="s">
        <v>69</v>
      </c>
      <c r="B9" s="15">
        <v>3</v>
      </c>
      <c r="C9" s="15">
        <v>1</v>
      </c>
    </row>
    <row r="10" spans="1:3" ht="13.8" x14ac:dyDescent="0.2">
      <c r="A10" s="12" t="s">
        <v>70</v>
      </c>
      <c r="B10" s="15">
        <v>6</v>
      </c>
      <c r="C10" s="15">
        <v>2</v>
      </c>
    </row>
    <row r="11" spans="1:3" ht="27.6" x14ac:dyDescent="0.2">
      <c r="A11" s="11" t="s">
        <v>30</v>
      </c>
      <c r="B11" s="15">
        <v>7</v>
      </c>
      <c r="C11" s="15">
        <v>3.5</v>
      </c>
    </row>
    <row r="12" spans="1:3" x14ac:dyDescent="0.2">
      <c r="A12" s="13" t="s">
        <v>0</v>
      </c>
      <c r="B12" s="15">
        <v>1</v>
      </c>
      <c r="C12" s="15">
        <v>0.5</v>
      </c>
    </row>
    <row r="13" spans="1:3" ht="13.8" x14ac:dyDescent="0.2">
      <c r="A13" s="10" t="s">
        <v>7</v>
      </c>
      <c r="B13" s="14">
        <f>SUM(B14:B16)</f>
        <v>13</v>
      </c>
      <c r="C13" s="14">
        <f>SUM(C14:C16)</f>
        <v>5</v>
      </c>
    </row>
    <row r="14" spans="1:3" ht="13.8" x14ac:dyDescent="0.2">
      <c r="A14" s="12" t="s">
        <v>8</v>
      </c>
      <c r="B14" s="15">
        <v>6</v>
      </c>
      <c r="C14" s="15">
        <v>2</v>
      </c>
    </row>
    <row r="15" spans="1:3" ht="40.799999999999997" x14ac:dyDescent="0.2">
      <c r="A15" s="11" t="s">
        <v>71</v>
      </c>
      <c r="B15" s="15">
        <v>6</v>
      </c>
      <c r="C15" s="15">
        <v>2.5</v>
      </c>
    </row>
    <row r="16" spans="1:3" x14ac:dyDescent="0.2">
      <c r="A16" s="13" t="s">
        <v>0</v>
      </c>
      <c r="B16" s="15">
        <v>1</v>
      </c>
      <c r="C16" s="15">
        <v>0.5</v>
      </c>
    </row>
    <row r="17" spans="1:3" ht="13.8" x14ac:dyDescent="0.2">
      <c r="A17" s="10" t="s">
        <v>68</v>
      </c>
      <c r="B17" s="14">
        <f>SUM(B18:B20)</f>
        <v>10</v>
      </c>
      <c r="C17" s="14">
        <f>SUM(C18:C20)</f>
        <v>5</v>
      </c>
    </row>
    <row r="18" spans="1:3" ht="13.8" x14ac:dyDescent="0.2">
      <c r="A18" s="12" t="s">
        <v>9</v>
      </c>
      <c r="B18" s="15">
        <v>6</v>
      </c>
      <c r="C18" s="15">
        <v>2.5</v>
      </c>
    </row>
    <row r="19" spans="1:3" ht="27" x14ac:dyDescent="0.2">
      <c r="A19" s="11" t="s">
        <v>10</v>
      </c>
      <c r="B19" s="15">
        <v>3</v>
      </c>
      <c r="C19" s="15">
        <v>2</v>
      </c>
    </row>
    <row r="20" spans="1:3" x14ac:dyDescent="0.2">
      <c r="A20" s="13" t="s">
        <v>0</v>
      </c>
      <c r="B20" s="15">
        <v>1</v>
      </c>
      <c r="C20" s="15">
        <v>0.5</v>
      </c>
    </row>
    <row r="21" spans="1:3" x14ac:dyDescent="0.2">
      <c r="A21" s="10" t="s">
        <v>66</v>
      </c>
      <c r="B21" s="14">
        <v>2</v>
      </c>
      <c r="C21" s="14">
        <v>2</v>
      </c>
    </row>
    <row r="23" spans="1:3" ht="15" x14ac:dyDescent="0.2">
      <c r="A23" s="8" t="s">
        <v>51</v>
      </c>
      <c r="B23" s="9">
        <f>SUM(B24:B28)+2</f>
        <v>22</v>
      </c>
      <c r="C23" s="9">
        <f>SUM(C24:C28)</f>
        <v>8</v>
      </c>
    </row>
    <row r="24" spans="1:3" ht="13.8" x14ac:dyDescent="0.2">
      <c r="A24" s="12" t="s">
        <v>52</v>
      </c>
      <c r="B24" s="15">
        <v>6</v>
      </c>
      <c r="C24" s="15">
        <v>2.5</v>
      </c>
    </row>
    <row r="25" spans="1:3" ht="13.8" x14ac:dyDescent="0.2">
      <c r="A25" s="12" t="s">
        <v>53</v>
      </c>
      <c r="B25" s="15">
        <v>6</v>
      </c>
      <c r="C25" s="15">
        <v>2</v>
      </c>
    </row>
    <row r="26" spans="1:3" ht="41.4" x14ac:dyDescent="0.2">
      <c r="A26" s="11" t="s">
        <v>72</v>
      </c>
      <c r="B26" s="15">
        <v>5</v>
      </c>
      <c r="C26" s="15">
        <v>2</v>
      </c>
    </row>
    <row r="27" spans="1:3" x14ac:dyDescent="0.2">
      <c r="A27" s="13" t="s">
        <v>0</v>
      </c>
      <c r="B27" s="15">
        <v>1</v>
      </c>
      <c r="C27" s="15">
        <v>0.5</v>
      </c>
    </row>
    <row r="28" spans="1:3" x14ac:dyDescent="0.2">
      <c r="A28" s="10" t="s">
        <v>11</v>
      </c>
      <c r="B28" s="14">
        <v>2</v>
      </c>
      <c r="C28" s="14">
        <v>1</v>
      </c>
    </row>
    <row r="30" spans="1:3" ht="15" x14ac:dyDescent="0.2">
      <c r="A30" s="8" t="s">
        <v>54</v>
      </c>
      <c r="B30" s="9">
        <f>B31+B37+B42+2</f>
        <v>60</v>
      </c>
      <c r="C30" s="9">
        <f>C31+C37+C42</f>
        <v>29</v>
      </c>
    </row>
    <row r="31" spans="1:3" ht="13.8" x14ac:dyDescent="0.2">
      <c r="A31" s="10" t="s">
        <v>13</v>
      </c>
      <c r="B31" s="14">
        <f>SUM(B32:B36)</f>
        <v>31</v>
      </c>
      <c r="C31" s="14">
        <f>SUM(C32:C36)</f>
        <v>15</v>
      </c>
    </row>
    <row r="32" spans="1:3" ht="13.8" x14ac:dyDescent="0.2">
      <c r="A32" s="12" t="s">
        <v>14</v>
      </c>
      <c r="B32" s="15">
        <v>5</v>
      </c>
      <c r="C32" s="15">
        <v>2</v>
      </c>
    </row>
    <row r="33" spans="1:3" ht="27" x14ac:dyDescent="0.2">
      <c r="A33" s="11" t="s">
        <v>15</v>
      </c>
      <c r="B33" s="15">
        <v>13</v>
      </c>
      <c r="C33" s="15">
        <v>6</v>
      </c>
    </row>
    <row r="34" spans="1:3" ht="27" x14ac:dyDescent="0.2">
      <c r="A34" s="11" t="s">
        <v>55</v>
      </c>
      <c r="B34" s="15">
        <v>9</v>
      </c>
      <c r="C34" s="15">
        <v>5</v>
      </c>
    </row>
    <row r="35" spans="1:3" ht="13.8" x14ac:dyDescent="0.2">
      <c r="A35" s="12" t="s">
        <v>16</v>
      </c>
      <c r="B35" s="15">
        <v>3</v>
      </c>
      <c r="C35" s="15">
        <v>1.5</v>
      </c>
    </row>
    <row r="36" spans="1:3" x14ac:dyDescent="0.2">
      <c r="A36" s="13" t="s">
        <v>0</v>
      </c>
      <c r="B36" s="15">
        <v>1</v>
      </c>
      <c r="C36" s="15">
        <v>0.5</v>
      </c>
    </row>
    <row r="37" spans="1:3" ht="13.8" x14ac:dyDescent="0.2">
      <c r="A37" s="10" t="s">
        <v>17</v>
      </c>
      <c r="B37" s="14">
        <f>SUM(B38:B41)</f>
        <v>24</v>
      </c>
      <c r="C37" s="14">
        <f>SUM(C38:C41)</f>
        <v>12</v>
      </c>
    </row>
    <row r="38" spans="1:3" ht="13.8" x14ac:dyDescent="0.2">
      <c r="A38" s="12" t="s">
        <v>18</v>
      </c>
      <c r="B38" s="15">
        <v>5</v>
      </c>
      <c r="C38" s="15">
        <v>2.5</v>
      </c>
    </row>
    <row r="39" spans="1:3" ht="27" x14ac:dyDescent="0.2">
      <c r="A39" s="11" t="s">
        <v>19</v>
      </c>
      <c r="B39" s="15">
        <v>6</v>
      </c>
      <c r="C39" s="15">
        <v>2.5</v>
      </c>
    </row>
    <row r="40" spans="1:3" ht="27" x14ac:dyDescent="0.2">
      <c r="A40" s="11" t="s">
        <v>20</v>
      </c>
      <c r="B40" s="15">
        <v>12</v>
      </c>
      <c r="C40" s="15">
        <v>6.5</v>
      </c>
    </row>
    <row r="41" spans="1:3" x14ac:dyDescent="0.2">
      <c r="A41" s="13" t="s">
        <v>0</v>
      </c>
      <c r="B41" s="15">
        <v>1</v>
      </c>
      <c r="C41" s="15">
        <v>0.5</v>
      </c>
    </row>
    <row r="42" spans="1:3" x14ac:dyDescent="0.2">
      <c r="A42" s="10" t="s">
        <v>21</v>
      </c>
      <c r="B42" s="14">
        <v>3</v>
      </c>
      <c r="C42" s="14">
        <v>2</v>
      </c>
    </row>
    <row r="44" spans="1:3" ht="15" x14ac:dyDescent="0.2">
      <c r="A44" s="8" t="s">
        <v>56</v>
      </c>
      <c r="B44" s="9">
        <f>B45+B50+B57+2</f>
        <v>42</v>
      </c>
      <c r="C44" s="9">
        <f>C45+C50+C57</f>
        <v>21</v>
      </c>
    </row>
    <row r="45" spans="1:3" ht="13.8" x14ac:dyDescent="0.2">
      <c r="A45" s="10" t="s">
        <v>22</v>
      </c>
      <c r="B45" s="14">
        <f>SUM(B46:B49)</f>
        <v>18</v>
      </c>
      <c r="C45" s="14">
        <f>SUM(C46:C49)</f>
        <v>9</v>
      </c>
    </row>
    <row r="46" spans="1:3" ht="13.8" x14ac:dyDescent="0.2">
      <c r="A46" s="12" t="s">
        <v>23</v>
      </c>
      <c r="B46" s="15">
        <v>5</v>
      </c>
      <c r="C46" s="15">
        <v>3</v>
      </c>
    </row>
    <row r="47" spans="1:3" ht="13.8" x14ac:dyDescent="0.2">
      <c r="A47" s="12" t="s">
        <v>24</v>
      </c>
      <c r="B47" s="15">
        <v>3</v>
      </c>
      <c r="C47" s="15">
        <v>2</v>
      </c>
    </row>
    <row r="48" spans="1:3" ht="13.8" x14ac:dyDescent="0.2">
      <c r="A48" s="12" t="s">
        <v>25</v>
      </c>
      <c r="B48" s="15">
        <v>9</v>
      </c>
      <c r="C48" s="15">
        <v>3.5</v>
      </c>
    </row>
    <row r="49" spans="1:3" x14ac:dyDescent="0.2">
      <c r="A49" s="13" t="s">
        <v>0</v>
      </c>
      <c r="B49" s="15">
        <v>1</v>
      </c>
      <c r="C49" s="15">
        <v>0.5</v>
      </c>
    </row>
    <row r="50" spans="1:3" ht="13.8" x14ac:dyDescent="0.2">
      <c r="A50" s="10" t="s">
        <v>26</v>
      </c>
      <c r="B50" s="14">
        <f>SUM(B51:B56)</f>
        <v>20</v>
      </c>
      <c r="C50" s="14">
        <f>SUM(C51:C56)</f>
        <v>10</v>
      </c>
    </row>
    <row r="51" spans="1:3" ht="13.8" x14ac:dyDescent="0.2">
      <c r="A51" s="12" t="s">
        <v>27</v>
      </c>
      <c r="B51" s="15">
        <v>3</v>
      </c>
      <c r="C51" s="15">
        <v>1.5</v>
      </c>
    </row>
    <row r="52" spans="1:3" ht="13.8" x14ac:dyDescent="0.2">
      <c r="A52" s="12" t="s">
        <v>28</v>
      </c>
      <c r="B52" s="15">
        <v>4</v>
      </c>
      <c r="C52" s="15">
        <v>1.5</v>
      </c>
    </row>
    <row r="53" spans="1:3" ht="27" x14ac:dyDescent="0.2">
      <c r="A53" s="11" t="s">
        <v>57</v>
      </c>
      <c r="B53" s="15">
        <v>4</v>
      </c>
      <c r="C53" s="15">
        <v>2.5</v>
      </c>
    </row>
    <row r="54" spans="1:3" ht="27" x14ac:dyDescent="0.2">
      <c r="A54" s="11" t="s">
        <v>29</v>
      </c>
      <c r="B54" s="15">
        <v>5</v>
      </c>
      <c r="C54" s="15">
        <v>2.5</v>
      </c>
    </row>
    <row r="55" spans="1:3" ht="13.8" x14ac:dyDescent="0.2">
      <c r="A55" s="12" t="s">
        <v>58</v>
      </c>
      <c r="B55" s="15">
        <v>3</v>
      </c>
      <c r="C55" s="15">
        <v>1.5</v>
      </c>
    </row>
    <row r="56" spans="1:3" x14ac:dyDescent="0.2">
      <c r="A56" s="13" t="s">
        <v>0</v>
      </c>
      <c r="B56" s="15">
        <v>1</v>
      </c>
      <c r="C56" s="15">
        <v>0.5</v>
      </c>
    </row>
    <row r="57" spans="1:3" x14ac:dyDescent="0.2">
      <c r="A57" s="10" t="s">
        <v>1</v>
      </c>
      <c r="B57" s="14">
        <v>2</v>
      </c>
      <c r="C57" s="14">
        <v>2</v>
      </c>
    </row>
    <row r="59" spans="1:3" ht="15" x14ac:dyDescent="0.2">
      <c r="A59" s="8" t="s">
        <v>59</v>
      </c>
      <c r="B59" s="9">
        <f>SUM(B60:B67)+2</f>
        <v>38</v>
      </c>
      <c r="C59" s="9">
        <f>SUM(C60:C67)</f>
        <v>9</v>
      </c>
    </row>
    <row r="60" spans="1:3" ht="13.8" x14ac:dyDescent="0.2">
      <c r="A60" s="12" t="s">
        <v>60</v>
      </c>
      <c r="B60" s="15">
        <v>2</v>
      </c>
      <c r="C60" s="15">
        <v>0.5</v>
      </c>
    </row>
    <row r="61" spans="1:3" ht="13.8" x14ac:dyDescent="0.2">
      <c r="A61" s="12" t="s">
        <v>61</v>
      </c>
      <c r="B61" s="15">
        <v>2</v>
      </c>
      <c r="C61" s="20">
        <v>0.5</v>
      </c>
    </row>
    <row r="62" spans="1:3" ht="13.8" x14ac:dyDescent="0.2">
      <c r="A62" s="12" t="s">
        <v>62</v>
      </c>
      <c r="B62" s="15">
        <v>7</v>
      </c>
      <c r="C62" s="20">
        <v>1.5</v>
      </c>
    </row>
    <row r="63" spans="1:3" ht="27" x14ac:dyDescent="0.2">
      <c r="A63" s="11" t="s">
        <v>63</v>
      </c>
      <c r="B63" s="15">
        <v>6</v>
      </c>
      <c r="C63" s="20">
        <v>1.5</v>
      </c>
    </row>
    <row r="64" spans="1:3" ht="27.6" x14ac:dyDescent="0.2">
      <c r="A64" s="11" t="s">
        <v>73</v>
      </c>
      <c r="B64" s="15">
        <v>9</v>
      </c>
      <c r="C64" s="20">
        <v>2</v>
      </c>
    </row>
    <row r="65" spans="1:3" ht="27" x14ac:dyDescent="0.2">
      <c r="A65" s="11" t="s">
        <v>83</v>
      </c>
      <c r="B65" s="15">
        <v>5</v>
      </c>
      <c r="C65" s="20">
        <v>1</v>
      </c>
    </row>
    <row r="66" spans="1:3" x14ac:dyDescent="0.2">
      <c r="A66" s="13" t="s">
        <v>0</v>
      </c>
      <c r="B66" s="15">
        <v>2</v>
      </c>
      <c r="C66" s="20">
        <v>1</v>
      </c>
    </row>
    <row r="67" spans="1:3" x14ac:dyDescent="0.2">
      <c r="A67" s="10" t="s">
        <v>1</v>
      </c>
      <c r="B67" s="14">
        <v>3</v>
      </c>
      <c r="C67" s="14">
        <v>1</v>
      </c>
    </row>
    <row r="69" spans="1:3" x14ac:dyDescent="0.2">
      <c r="A69" s="17" t="s">
        <v>12</v>
      </c>
      <c r="B69" s="18">
        <v>10</v>
      </c>
      <c r="C69" s="18">
        <v>4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43" max="16383" man="1"/>
  </rowBreaks>
  <ignoredErrors>
    <ignoredError sqref="B17:C17 B37:C37 B50:C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showGridLines="0" zoomScaleNormal="100" workbookViewId="0"/>
  </sheetViews>
  <sheetFormatPr defaultRowHeight="13.2" x14ac:dyDescent="0.2"/>
  <cols>
    <col min="1" max="1" width="34.77734375" style="3" customWidth="1"/>
    <col min="2" max="3" width="6.77734375" style="5" customWidth="1"/>
  </cols>
  <sheetData>
    <row r="1" spans="1:3" x14ac:dyDescent="0.2">
      <c r="A1" s="19" t="s">
        <v>67</v>
      </c>
    </row>
    <row r="2" spans="1:3" ht="19.2" x14ac:dyDescent="0.2">
      <c r="A2" s="1" t="s">
        <v>84</v>
      </c>
    </row>
    <row r="3" spans="1:3" ht="19.2" x14ac:dyDescent="0.2">
      <c r="A3" s="1"/>
    </row>
    <row r="4" spans="1:3" ht="14.4" x14ac:dyDescent="0.2">
      <c r="A4" s="4"/>
      <c r="B4" s="6" t="s">
        <v>3</v>
      </c>
      <c r="C4" s="6" t="s">
        <v>2</v>
      </c>
    </row>
    <row r="5" spans="1:3" ht="14.4" x14ac:dyDescent="0.2">
      <c r="A5" s="6" t="s">
        <v>4</v>
      </c>
      <c r="B5" s="7">
        <f>B7+B25+B42</f>
        <v>174</v>
      </c>
      <c r="C5" s="7">
        <f>C7+C25+C42</f>
        <v>90</v>
      </c>
    </row>
    <row r="6" spans="1:3" ht="14.4" x14ac:dyDescent="0.2">
      <c r="A6" s="4"/>
      <c r="B6" s="4"/>
      <c r="C6" s="4"/>
    </row>
    <row r="7" spans="1:3" ht="15" x14ac:dyDescent="0.2">
      <c r="A7" s="8" t="s">
        <v>31</v>
      </c>
      <c r="B7" s="9">
        <f>B8+B15+B23+2</f>
        <v>68</v>
      </c>
      <c r="C7" s="9">
        <f>C8+C15+C23</f>
        <v>35</v>
      </c>
    </row>
    <row r="8" spans="1:3" ht="13.8" x14ac:dyDescent="0.2">
      <c r="A8" s="10" t="s">
        <v>65</v>
      </c>
      <c r="B8" s="14">
        <f>SUM(B9:B14)</f>
        <v>28</v>
      </c>
      <c r="C8" s="14">
        <f>SUM(C9:C14)</f>
        <v>14</v>
      </c>
    </row>
    <row r="9" spans="1:3" ht="40.799999999999997" x14ac:dyDescent="0.2">
      <c r="A9" s="11" t="s">
        <v>64</v>
      </c>
      <c r="B9" s="15">
        <v>5</v>
      </c>
      <c r="C9" s="20">
        <v>2</v>
      </c>
    </row>
    <row r="10" spans="1:3" ht="13.8" x14ac:dyDescent="0.2">
      <c r="A10" s="12" t="s">
        <v>32</v>
      </c>
      <c r="B10" s="15">
        <v>5</v>
      </c>
      <c r="C10" s="20">
        <v>3</v>
      </c>
    </row>
    <row r="11" spans="1:3" ht="13.8" x14ac:dyDescent="0.2">
      <c r="A11" s="12" t="s">
        <v>33</v>
      </c>
      <c r="B11" s="15">
        <v>5</v>
      </c>
      <c r="C11" s="20">
        <v>2</v>
      </c>
    </row>
    <row r="12" spans="1:3" ht="13.8" x14ac:dyDescent="0.2">
      <c r="A12" s="12" t="s">
        <v>34</v>
      </c>
      <c r="B12" s="15">
        <v>3</v>
      </c>
      <c r="C12" s="20">
        <v>2</v>
      </c>
    </row>
    <row r="13" spans="1:3" ht="27" x14ac:dyDescent="0.2">
      <c r="A13" s="11" t="s">
        <v>48</v>
      </c>
      <c r="B13" s="15">
        <v>9</v>
      </c>
      <c r="C13" s="20">
        <v>4</v>
      </c>
    </row>
    <row r="14" spans="1:3" x14ac:dyDescent="0.2">
      <c r="A14" s="13" t="s">
        <v>0</v>
      </c>
      <c r="B14" s="15">
        <v>1</v>
      </c>
      <c r="C14" s="20">
        <v>1</v>
      </c>
    </row>
    <row r="15" spans="1:3" ht="13.8" x14ac:dyDescent="0.2">
      <c r="A15" s="10" t="s">
        <v>35</v>
      </c>
      <c r="B15" s="14">
        <f>SUM(B16:B22)</f>
        <v>36</v>
      </c>
      <c r="C15" s="14">
        <f>SUM(C16:C22)</f>
        <v>19</v>
      </c>
    </row>
    <row r="16" spans="1:3" ht="13.8" x14ac:dyDescent="0.2">
      <c r="A16" s="12" t="s">
        <v>36</v>
      </c>
      <c r="B16" s="15">
        <v>6</v>
      </c>
      <c r="C16" s="20">
        <v>3</v>
      </c>
    </row>
    <row r="17" spans="1:3" ht="13.8" x14ac:dyDescent="0.2">
      <c r="A17" s="12" t="s">
        <v>37</v>
      </c>
      <c r="B17" s="15">
        <v>8</v>
      </c>
      <c r="C17" s="20">
        <v>4</v>
      </c>
    </row>
    <row r="18" spans="1:3" ht="13.8" x14ac:dyDescent="0.2">
      <c r="A18" s="12" t="s">
        <v>38</v>
      </c>
      <c r="B18" s="15">
        <v>5</v>
      </c>
      <c r="C18" s="20">
        <v>3</v>
      </c>
    </row>
    <row r="19" spans="1:3" ht="13.8" x14ac:dyDescent="0.2">
      <c r="A19" s="12" t="s">
        <v>39</v>
      </c>
      <c r="B19" s="15">
        <v>3</v>
      </c>
      <c r="C19" s="20">
        <v>2</v>
      </c>
    </row>
    <row r="20" spans="1:3" ht="27" x14ac:dyDescent="0.2">
      <c r="A20" s="11" t="s">
        <v>49</v>
      </c>
      <c r="B20" s="15">
        <v>9</v>
      </c>
      <c r="C20" s="20">
        <v>4</v>
      </c>
    </row>
    <row r="21" spans="1:3" ht="13.8" x14ac:dyDescent="0.2">
      <c r="A21" s="12" t="s">
        <v>74</v>
      </c>
      <c r="B21" s="15">
        <v>4</v>
      </c>
      <c r="C21" s="20">
        <v>2</v>
      </c>
    </row>
    <row r="22" spans="1:3" x14ac:dyDescent="0.2">
      <c r="A22" s="13" t="s">
        <v>0</v>
      </c>
      <c r="B22" s="15">
        <v>1</v>
      </c>
      <c r="C22" s="20">
        <v>1</v>
      </c>
    </row>
    <row r="23" spans="1:3" x14ac:dyDescent="0.2">
      <c r="A23" s="10" t="s">
        <v>1</v>
      </c>
      <c r="B23" s="14">
        <v>2</v>
      </c>
      <c r="C23" s="14">
        <v>2</v>
      </c>
    </row>
    <row r="24" spans="1:3" x14ac:dyDescent="0.2">
      <c r="C24"/>
    </row>
    <row r="25" spans="1:3" ht="15" x14ac:dyDescent="0.2">
      <c r="A25" s="8" t="s">
        <v>40</v>
      </c>
      <c r="B25" s="9">
        <f>B26+B36+B40+2</f>
        <v>50</v>
      </c>
      <c r="C25" s="9">
        <f>C26+C36+C40</f>
        <v>28</v>
      </c>
    </row>
    <row r="26" spans="1:3" ht="13.8" x14ac:dyDescent="0.2">
      <c r="A26" s="10" t="s">
        <v>41</v>
      </c>
      <c r="B26" s="14">
        <f>SUM(B27:B35)</f>
        <v>36</v>
      </c>
      <c r="C26" s="14">
        <f>SUM(C27:C35)</f>
        <v>20</v>
      </c>
    </row>
    <row r="27" spans="1:3" ht="13.8" x14ac:dyDescent="0.2">
      <c r="A27" s="12" t="s">
        <v>42</v>
      </c>
      <c r="B27" s="15">
        <v>3</v>
      </c>
      <c r="C27" s="20">
        <v>1</v>
      </c>
    </row>
    <row r="28" spans="1:3" ht="27" x14ac:dyDescent="0.2">
      <c r="A28" s="11" t="s">
        <v>50</v>
      </c>
      <c r="B28" s="15">
        <v>6</v>
      </c>
      <c r="C28" s="20">
        <v>3</v>
      </c>
    </row>
    <row r="29" spans="1:3" ht="53.4" x14ac:dyDescent="0.2">
      <c r="A29" s="11" t="s">
        <v>75</v>
      </c>
      <c r="B29" s="15">
        <v>7</v>
      </c>
      <c r="C29" s="20">
        <v>4</v>
      </c>
    </row>
    <row r="30" spans="1:3" ht="13.8" x14ac:dyDescent="0.2">
      <c r="A30" s="12" t="s">
        <v>43</v>
      </c>
      <c r="B30" s="15">
        <v>4</v>
      </c>
      <c r="C30" s="20">
        <v>2.5</v>
      </c>
    </row>
    <row r="31" spans="1:3" ht="13.8" x14ac:dyDescent="0.2">
      <c r="A31" s="12" t="s">
        <v>44</v>
      </c>
      <c r="B31" s="15">
        <v>3</v>
      </c>
      <c r="C31" s="20">
        <v>2.5</v>
      </c>
    </row>
    <row r="32" spans="1:3" ht="13.8" x14ac:dyDescent="0.2">
      <c r="A32" s="12" t="s">
        <v>45</v>
      </c>
      <c r="B32" s="15">
        <v>3</v>
      </c>
      <c r="C32" s="20">
        <v>2</v>
      </c>
    </row>
    <row r="33" spans="1:3" ht="13.8" x14ac:dyDescent="0.2">
      <c r="A33" s="12" t="s">
        <v>46</v>
      </c>
      <c r="B33" s="15">
        <v>2</v>
      </c>
      <c r="C33" s="20">
        <v>1</v>
      </c>
    </row>
    <row r="34" spans="1:3" ht="53.4" x14ac:dyDescent="0.2">
      <c r="A34" s="11" t="s">
        <v>76</v>
      </c>
      <c r="B34" s="15">
        <v>6</v>
      </c>
      <c r="C34" s="20">
        <v>2</v>
      </c>
    </row>
    <row r="35" spans="1:3" x14ac:dyDescent="0.2">
      <c r="A35" s="13" t="s">
        <v>0</v>
      </c>
      <c r="B35" s="15">
        <v>2</v>
      </c>
      <c r="C35" s="20">
        <v>2</v>
      </c>
    </row>
    <row r="36" spans="1:3" ht="13.8" x14ac:dyDescent="0.2">
      <c r="A36" s="10" t="s">
        <v>47</v>
      </c>
      <c r="B36" s="14">
        <f>SUM(B37:B39)</f>
        <v>10</v>
      </c>
      <c r="C36" s="14">
        <f>SUM(C37:C39)</f>
        <v>6</v>
      </c>
    </row>
    <row r="37" spans="1:3" ht="13.8" x14ac:dyDescent="0.2">
      <c r="A37" s="11" t="s">
        <v>77</v>
      </c>
      <c r="B37" s="15">
        <v>4</v>
      </c>
      <c r="C37" s="20">
        <v>3</v>
      </c>
    </row>
    <row r="38" spans="1:3" ht="27" x14ac:dyDescent="0.2">
      <c r="A38" s="11" t="s">
        <v>81</v>
      </c>
      <c r="B38" s="15">
        <v>5</v>
      </c>
      <c r="C38" s="20">
        <v>2</v>
      </c>
    </row>
    <row r="39" spans="1:3" x14ac:dyDescent="0.2">
      <c r="A39" s="13" t="s">
        <v>0</v>
      </c>
      <c r="B39" s="15">
        <v>1</v>
      </c>
      <c r="C39" s="20">
        <v>1</v>
      </c>
    </row>
    <row r="40" spans="1:3" x14ac:dyDescent="0.2">
      <c r="A40" s="10" t="s">
        <v>1</v>
      </c>
      <c r="B40" s="14">
        <v>2</v>
      </c>
      <c r="C40" s="14">
        <v>2</v>
      </c>
    </row>
    <row r="41" spans="1:3" x14ac:dyDescent="0.2">
      <c r="A41" s="16"/>
      <c r="C41"/>
    </row>
    <row r="42" spans="1:3" ht="15" x14ac:dyDescent="0.2">
      <c r="A42" s="8" t="s">
        <v>78</v>
      </c>
      <c r="B42" s="9">
        <f>B43+B52+B56+2</f>
        <v>56</v>
      </c>
      <c r="C42" s="9">
        <f>C43+C52+C56</f>
        <v>27</v>
      </c>
    </row>
    <row r="43" spans="1:3" ht="13.8" x14ac:dyDescent="0.2">
      <c r="A43" s="10" t="s">
        <v>85</v>
      </c>
      <c r="B43" s="14">
        <f>SUM(B44:B51)</f>
        <v>34</v>
      </c>
      <c r="C43" s="14">
        <f>SUM(C44:C51)</f>
        <v>21</v>
      </c>
    </row>
    <row r="44" spans="1:3" ht="27" customHeight="1" x14ac:dyDescent="0.2">
      <c r="A44" s="11" t="s">
        <v>86</v>
      </c>
      <c r="B44" s="15">
        <v>4</v>
      </c>
      <c r="C44" s="20">
        <v>2</v>
      </c>
    </row>
    <row r="45" spans="1:3" ht="13.8" x14ac:dyDescent="0.2">
      <c r="A45" s="11" t="s">
        <v>79</v>
      </c>
      <c r="B45" s="15">
        <v>3</v>
      </c>
      <c r="C45" s="20">
        <v>2</v>
      </c>
    </row>
    <row r="46" spans="1:3" ht="27" customHeight="1" x14ac:dyDescent="0.2">
      <c r="A46" s="11" t="s">
        <v>87</v>
      </c>
      <c r="B46" s="15">
        <v>5</v>
      </c>
      <c r="C46" s="20">
        <v>3</v>
      </c>
    </row>
    <row r="47" spans="1:3" ht="40.799999999999997" customHeight="1" x14ac:dyDescent="0.2">
      <c r="A47" s="11" t="s">
        <v>88</v>
      </c>
      <c r="B47" s="15">
        <v>7</v>
      </c>
      <c r="C47" s="20">
        <v>4</v>
      </c>
    </row>
    <row r="48" spans="1:3" ht="13.8" x14ac:dyDescent="0.2">
      <c r="A48" s="12" t="s">
        <v>80</v>
      </c>
      <c r="B48" s="15">
        <v>5</v>
      </c>
      <c r="C48" s="20">
        <v>3</v>
      </c>
    </row>
    <row r="49" spans="1:3" ht="27" customHeight="1" x14ac:dyDescent="0.2">
      <c r="A49" s="11" t="s">
        <v>89</v>
      </c>
      <c r="B49" s="15">
        <v>5</v>
      </c>
      <c r="C49" s="20">
        <v>3</v>
      </c>
    </row>
    <row r="50" spans="1:3" ht="13.8" x14ac:dyDescent="0.2">
      <c r="A50" s="12" t="s">
        <v>90</v>
      </c>
      <c r="B50" s="15">
        <v>3</v>
      </c>
      <c r="C50" s="20">
        <v>2</v>
      </c>
    </row>
    <row r="51" spans="1:3" x14ac:dyDescent="0.2">
      <c r="A51" s="13" t="s">
        <v>0</v>
      </c>
      <c r="B51" s="15">
        <v>2</v>
      </c>
      <c r="C51" s="20">
        <v>2</v>
      </c>
    </row>
    <row r="52" spans="1:3" ht="13.8" x14ac:dyDescent="0.2">
      <c r="A52" s="10" t="s">
        <v>91</v>
      </c>
      <c r="B52" s="14">
        <f>SUM(B53:B55)</f>
        <v>18</v>
      </c>
      <c r="C52" s="14">
        <f>SUM(C53:C55)</f>
        <v>4</v>
      </c>
    </row>
    <row r="53" spans="1:3" ht="13.8" x14ac:dyDescent="0.2">
      <c r="A53" s="11" t="s">
        <v>92</v>
      </c>
      <c r="B53" s="15">
        <v>8</v>
      </c>
      <c r="C53" s="20">
        <v>2</v>
      </c>
    </row>
    <row r="54" spans="1:3" ht="13.8" x14ac:dyDescent="0.2">
      <c r="A54" s="11" t="s">
        <v>93</v>
      </c>
      <c r="B54" s="15">
        <v>4</v>
      </c>
      <c r="C54" s="20">
        <v>1</v>
      </c>
    </row>
    <row r="55" spans="1:3" ht="13.8" x14ac:dyDescent="0.2">
      <c r="A55" s="11" t="s">
        <v>94</v>
      </c>
      <c r="B55" s="15">
        <v>6</v>
      </c>
      <c r="C55" s="20">
        <v>1</v>
      </c>
    </row>
    <row r="56" spans="1:3" x14ac:dyDescent="0.2">
      <c r="A56" s="10" t="s">
        <v>66</v>
      </c>
      <c r="B56" s="14">
        <v>2</v>
      </c>
      <c r="C56" s="14">
        <v>2</v>
      </c>
    </row>
    <row r="57" spans="1:3" ht="13.8" x14ac:dyDescent="0.2">
      <c r="A57" s="2"/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B36:C36 B15: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数Ⅰ 104-901</vt:lpstr>
      <vt:lpstr>数A 104-901</vt:lpstr>
      <vt:lpstr>'数Ⅰ 104-901'!Print_Titles</vt:lpstr>
      <vt:lpstr>'数A 104-901'!Print_Titles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2022-06-23T03:18:28Z</dcterms:created>
  <dcterms:modified xsi:type="dcterms:W3CDTF">2025-05-19T02:20:05Z</dcterms:modified>
  <cp:category/>
</cp:coreProperties>
</file>