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2FC1A6F4-C5BF-428C-A452-CD541E3D5780}" xr6:coauthVersionLast="45" xr6:coauthVersionMax="45" xr10:uidLastSave="{00000000-0000-0000-0000-000000000000}"/>
  <bookViews>
    <workbookView xWindow="-120" yWindow="-120" windowWidth="20730" windowHeight="11160" tabRatio="757" xr2:uid="{00000000-000D-0000-FFFF-FFFF00000000}"/>
  </bookViews>
  <sheets>
    <sheet name="説明" sheetId="15" r:id="rId1"/>
    <sheet name="1巻-並列（代3，幾3）" sheetId="12" r:id="rId2"/>
    <sheet name="1巻-並列（代3，幾2）" sheetId="13" r:id="rId3"/>
    <sheet name="1巻-直列（代3，幾3）" sheetId="14" r:id="rId4"/>
    <sheet name="2巻-並列（代3，幾3）" sheetId="16" r:id="rId5"/>
    <sheet name="2巻-直列（代3，幾3）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2" i="17" l="1"/>
  <c r="I31" i="17"/>
  <c r="H31" i="17"/>
  <c r="T27" i="17"/>
  <c r="S27" i="17"/>
  <c r="I26" i="17"/>
  <c r="H26" i="17"/>
  <c r="I19" i="17"/>
  <c r="H19" i="17"/>
  <c r="T18" i="17"/>
  <c r="S18" i="17"/>
  <c r="I15" i="17"/>
  <c r="H15" i="17"/>
  <c r="T12" i="17"/>
  <c r="S12" i="17"/>
  <c r="I9" i="17"/>
  <c r="H9" i="17"/>
  <c r="T4" i="17"/>
  <c r="T32" i="17" s="1"/>
  <c r="S4" i="17"/>
  <c r="I4" i="17"/>
  <c r="I37" i="17" s="1"/>
  <c r="H4" i="17"/>
  <c r="H37" i="17" s="1"/>
  <c r="T32" i="16"/>
  <c r="S32" i="16"/>
  <c r="I31" i="16"/>
  <c r="H31" i="16"/>
  <c r="T27" i="16"/>
  <c r="S27" i="16"/>
  <c r="I26" i="16"/>
  <c r="H26" i="16"/>
  <c r="I19" i="16"/>
  <c r="H19" i="16"/>
  <c r="T18" i="16"/>
  <c r="S18" i="16"/>
  <c r="I15" i="16"/>
  <c r="H15" i="16"/>
  <c r="T12" i="16"/>
  <c r="S12" i="16"/>
  <c r="I9" i="16"/>
  <c r="H9" i="16"/>
  <c r="T4" i="16"/>
  <c r="S4" i="16"/>
  <c r="I4" i="16"/>
  <c r="I37" i="16" s="1"/>
  <c r="H4" i="16"/>
  <c r="H37" i="16" s="1"/>
  <c r="T22" i="14" l="1"/>
  <c r="S22" i="14"/>
  <c r="T16" i="14"/>
  <c r="S16" i="14"/>
  <c r="T10" i="14"/>
  <c r="S10" i="14"/>
  <c r="T4" i="14"/>
  <c r="S4" i="14"/>
  <c r="S29" i="14" l="1"/>
  <c r="T29" i="14"/>
  <c r="I30" i="14"/>
  <c r="H30" i="14"/>
  <c r="I24" i="14"/>
  <c r="H24" i="14"/>
  <c r="I17" i="14"/>
  <c r="H17" i="14"/>
  <c r="I10" i="14"/>
  <c r="H10" i="14"/>
  <c r="I4" i="14"/>
  <c r="H4" i="14"/>
  <c r="I30" i="13"/>
  <c r="H30" i="13"/>
  <c r="I24" i="13"/>
  <c r="H24" i="13"/>
  <c r="I17" i="13"/>
  <c r="H17" i="13"/>
  <c r="I10" i="13"/>
  <c r="H10" i="13"/>
  <c r="I4" i="13"/>
  <c r="H4" i="13"/>
  <c r="I39" i="14" l="1"/>
  <c r="I39" i="13"/>
  <c r="H39" i="13"/>
  <c r="H39" i="14"/>
  <c r="I30" i="12"/>
  <c r="I24" i="12"/>
  <c r="I17" i="12"/>
  <c r="I10" i="12"/>
  <c r="I4" i="12"/>
  <c r="H30" i="12"/>
  <c r="H24" i="12"/>
  <c r="H10" i="12"/>
  <c r="H17" i="12"/>
  <c r="H4" i="12"/>
  <c r="H39" i="12" l="1"/>
  <c r="I39" i="12"/>
  <c r="T22" i="13"/>
  <c r="S22" i="13"/>
  <c r="T16" i="13"/>
  <c r="S16" i="13"/>
  <c r="T10" i="13"/>
  <c r="S10" i="13"/>
  <c r="T4" i="13"/>
  <c r="S4" i="13"/>
  <c r="S29" i="13" l="1"/>
  <c r="T29" i="13"/>
  <c r="S4" i="12"/>
  <c r="T4" i="12"/>
  <c r="S10" i="12"/>
  <c r="T10" i="12"/>
  <c r="S16" i="12"/>
  <c r="T16" i="12"/>
  <c r="S22" i="12"/>
  <c r="T22" i="12"/>
  <c r="T29" i="12" l="1"/>
  <c r="S29" i="12"/>
</calcChain>
</file>

<file path=xl/sharedStrings.xml><?xml version="1.0" encoding="utf-8"?>
<sst xmlns="http://schemas.openxmlformats.org/spreadsheetml/2006/main" count="789" uniqueCount="178">
  <si>
    <t>第１章</t>
  </si>
  <si>
    <t>■</t>
  </si>
  <si>
    <t>第２章</t>
  </si>
  <si>
    <t>式の計算</t>
  </si>
  <si>
    <t>多項式の計算</t>
  </si>
  <si>
    <t>第３章</t>
  </si>
  <si>
    <t>第４章</t>
  </si>
  <si>
    <t>第５章</t>
  </si>
  <si>
    <t>章・項目</t>
    <rPh sb="0" eb="1">
      <t>ショウ</t>
    </rPh>
    <rPh sb="2" eb="4">
      <t>コウモク</t>
    </rPh>
    <phoneticPr fontId="2"/>
  </si>
  <si>
    <t>頁数</t>
    <rPh sb="0" eb="1">
      <t>ページ</t>
    </rPh>
    <rPh sb="1" eb="2">
      <t>スウ</t>
    </rPh>
    <phoneticPr fontId="2"/>
  </si>
  <si>
    <t>配当時間</t>
    <rPh sb="0" eb="2">
      <t>ハイトウ</t>
    </rPh>
    <rPh sb="2" eb="4">
      <t>ジカン</t>
    </rPh>
    <phoneticPr fontId="2"/>
  </si>
  <si>
    <t>４月</t>
    <rPh sb="1" eb="2">
      <t>ガツ</t>
    </rPh>
    <phoneticPr fontId="2"/>
  </si>
  <si>
    <t>１学期</t>
    <rPh sb="1" eb="3">
      <t>ガッキ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</si>
  <si>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</si>
  <si>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</si>
  <si>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</si>
  <si>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２学期</t>
    <rPh sb="1" eb="3">
      <t>ガッキ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</si>
  <si>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</si>
  <si>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</si>
  <si>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</si>
  <si>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</si>
  <si>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３学期</t>
    <rPh sb="1" eb="3">
      <t>ガッキ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</si>
  <si>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</si>
  <si>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</si>
  <si>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</si>
  <si>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合計</t>
    <rPh sb="0" eb="2">
      <t>ゴウケイ</t>
    </rPh>
    <phoneticPr fontId="2"/>
  </si>
  <si>
    <t>高 数A</t>
    <phoneticPr fontId="2"/>
  </si>
  <si>
    <t>数研出版 編集部</t>
    <rPh sb="0" eb="1">
      <t>スウ</t>
    </rPh>
    <rPh sb="1" eb="2">
      <t>ケン</t>
    </rPh>
    <rPh sb="2" eb="4">
      <t>シュッパン</t>
    </rPh>
    <rPh sb="5" eb="7">
      <t>ヘンシュウ</t>
    </rPh>
    <rPh sb="7" eb="8">
      <t>ブ</t>
    </rPh>
    <phoneticPr fontId="2"/>
  </si>
  <si>
    <t>体系数学１　幾何編</t>
    <rPh sb="0" eb="2">
      <t>タイケイ</t>
    </rPh>
    <rPh sb="2" eb="4">
      <t>スウガク</t>
    </rPh>
    <rPh sb="6" eb="8">
      <t>キカ</t>
    </rPh>
    <rPh sb="8" eb="9">
      <t>ヘン</t>
    </rPh>
    <phoneticPr fontId="2"/>
  </si>
  <si>
    <t>正の数と負の数</t>
  </si>
  <si>
    <t>平面図形</t>
  </si>
  <si>
    <t>中１</t>
  </si>
  <si>
    <t>平面図形の基礎</t>
  </si>
  <si>
    <t>加法と減法</t>
  </si>
  <si>
    <t>乗法と除法</t>
  </si>
  <si>
    <t>図形の移動</t>
  </si>
  <si>
    <t>四則の混じった計算</t>
    <rPh sb="0" eb="2">
      <t>シソク</t>
    </rPh>
    <rPh sb="3" eb="4">
      <t>マ</t>
    </rPh>
    <rPh sb="7" eb="9">
      <t>ケイサン</t>
    </rPh>
    <phoneticPr fontId="2"/>
  </si>
  <si>
    <t>作図</t>
  </si>
  <si>
    <t>問題</t>
    <rPh sb="0" eb="2">
      <t>モンダイ</t>
    </rPh>
    <phoneticPr fontId="2"/>
  </si>
  <si>
    <t>面積と長さ</t>
  </si>
  <si>
    <t>空間図形</t>
  </si>
  <si>
    <t>中１，中２</t>
  </si>
  <si>
    <t>いろいろな立体</t>
  </si>
  <si>
    <t>単項式の乗法と除法</t>
  </si>
  <si>
    <t>中２</t>
  </si>
  <si>
    <t>空間における平面と直線</t>
  </si>
  <si>
    <t>文字式の利用</t>
  </si>
  <si>
    <t>立体のいろいろな見方</t>
  </si>
  <si>
    <t>立体の表面積と体積</t>
  </si>
  <si>
    <t>方程式</t>
  </si>
  <si>
    <t>方程式とその解</t>
    <rPh sb="6" eb="7">
      <t>カイ</t>
    </rPh>
    <phoneticPr fontId="2"/>
  </si>
  <si>
    <t>１次方程式の解き方</t>
  </si>
  <si>
    <t>平行線と角</t>
  </si>
  <si>
    <t>１次方程式の利用</t>
  </si>
  <si>
    <t>多角形の内角と外角</t>
  </si>
  <si>
    <t>連立方程式</t>
  </si>
  <si>
    <t>連立方程式の利用</t>
  </si>
  <si>
    <t>不等式</t>
  </si>
  <si>
    <t>三角形と四角形</t>
  </si>
  <si>
    <t>不等式の性質</t>
  </si>
  <si>
    <t>中１，高 数Ⅰ</t>
  </si>
  <si>
    <t>二等辺三角形</t>
  </si>
  <si>
    <t>不等式の解き方</t>
  </si>
  <si>
    <t>不等式の利用</t>
  </si>
  <si>
    <t>連立不等式</t>
  </si>
  <si>
    <t>平行四辺形</t>
  </si>
  <si>
    <t>平行線と面積</t>
  </si>
  <si>
    <t>１次関数</t>
  </si>
  <si>
    <t>変化と関数</t>
  </si>
  <si>
    <t>比例とそのグラフ</t>
  </si>
  <si>
    <t>反比例とそのグラフ</t>
  </si>
  <si>
    <t>比例，反比例の利用</t>
  </si>
  <si>
    <t>１次関数とそのグラフ</t>
  </si>
  <si>
    <t>１次関数と方程式</t>
  </si>
  <si>
    <t>１次関数の利用</t>
  </si>
  <si>
    <t>中１</t>
    <phoneticPr fontId="2"/>
  </si>
  <si>
    <t>直角三角形の合同</t>
    <phoneticPr fontId="2"/>
  </si>
  <si>
    <t>２学期</t>
    <phoneticPr fontId="2"/>
  </si>
  <si>
    <t xml:space="preserve">■ １巻－並列（代3，幾3） ■
● １巻の代数と幾何の並列で，それぞれ３単位（各90時間）としてあります。
● 中学１年生で「１代数」「１幾何」を終える進度です。これは，「体系数学」を使用する場合の最速
　　の進度と考えられます。
● 「１代数」はページ数が多いため，１年間で終えるためには３単位の配当が必須と考えられます。
● 一方，「１幾何」は３単位の配当があれば，余裕を持って１年間で終えることができます。
</t>
    <rPh sb="3" eb="4">
      <t>カン</t>
    </rPh>
    <rPh sb="5" eb="7">
      <t>ヘイレツ</t>
    </rPh>
    <rPh sb="8" eb="9">
      <t>ダイ</t>
    </rPh>
    <rPh sb="11" eb="12">
      <t>キ</t>
    </rPh>
    <rPh sb="21" eb="22">
      <t>カン</t>
    </rPh>
    <phoneticPr fontId="2"/>
  </si>
  <si>
    <t xml:space="preserve">■ １巻－直列（代3，幾3） ■
● １巻の代数と幾何の直列で，合計６単位（合計180時間）の場合です。
● 中学１年生で「１代数」「１幾何」を終える進度です。これは，「体系数学」を使用する場合の最速
　　の進度と考えられます。
</t>
    <rPh sb="5" eb="6">
      <t>チョク</t>
    </rPh>
    <rPh sb="21" eb="22">
      <t>カン</t>
    </rPh>
    <phoneticPr fontId="2"/>
  </si>
  <si>
    <t xml:space="preserve">■ １巻－並列（代3，幾2） ■
● １巻の代数と幾何の並列で，代数３単位（90時間），幾何２単位（60時間）としてあります。
● 「１代数」はページ数が多いため，１年間で終えるためには３単位の配当が必須と考えられます。
</t>
    <rPh sb="21" eb="22">
      <t>カン</t>
    </rPh>
    <phoneticPr fontId="2"/>
  </si>
  <si>
    <t>新指導要領上</t>
    <rPh sb="0" eb="1">
      <t>シン</t>
    </rPh>
    <rPh sb="1" eb="3">
      <t>シドウ</t>
    </rPh>
    <rPh sb="3" eb="5">
      <t>ヨウリョウ</t>
    </rPh>
    <rPh sb="5" eb="6">
      <t>ジョウ</t>
    </rPh>
    <phoneticPr fontId="2"/>
  </si>
  <si>
    <t>体系数学１ 代数編</t>
    <rPh sb="0" eb="2">
      <t>タイケイ</t>
    </rPh>
    <rPh sb="2" eb="4">
      <t>スウガク</t>
    </rPh>
    <rPh sb="6" eb="8">
      <t>ダイスウ</t>
    </rPh>
    <rPh sb="8" eb="9">
      <t>ヘン</t>
    </rPh>
    <phoneticPr fontId="2"/>
  </si>
  <si>
    <t>図形の性質と合同</t>
    <rPh sb="3" eb="5">
      <t>セイシツ</t>
    </rPh>
    <phoneticPr fontId="2"/>
  </si>
  <si>
    <t>三角形の合同</t>
    <phoneticPr fontId="2"/>
  </si>
  <si>
    <t>証明</t>
    <phoneticPr fontId="2"/>
  </si>
  <si>
    <t>三角形の辺と角</t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</si>
  <si>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</si>
  <si>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</si>
  <si>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</si>
  <si>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</si>
  <si>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９月</t>
    <rPh sb="1" eb="2">
      <t>ガツ</t>
    </rPh>
    <phoneticPr fontId="2"/>
  </si>
  <si>
    <t>３月</t>
    <rPh sb="1" eb="2">
      <t>ガツ</t>
    </rPh>
    <phoneticPr fontId="2"/>
  </si>
  <si>
    <t>１２月</t>
    <rPh sb="2" eb="3">
      <t>ガツ</t>
    </rPh>
    <phoneticPr fontId="2"/>
  </si>
  <si>
    <t>１１月</t>
    <rPh sb="2" eb="3">
      <t>ガツ</t>
    </rPh>
    <phoneticPr fontId="2"/>
  </si>
  <si>
    <t>１０月</t>
    <rPh sb="2" eb="3">
      <t>ガツ</t>
    </rPh>
    <phoneticPr fontId="2"/>
  </si>
  <si>
    <t>１月
２月</t>
    <rPh sb="1" eb="2">
      <t>ガツ</t>
    </rPh>
    <rPh sb="4" eb="5">
      <t>ガツ</t>
    </rPh>
    <phoneticPr fontId="2"/>
  </si>
  <si>
    <t>文字式</t>
  </si>
  <si>
    <t>高 数Ⅰ</t>
  </si>
  <si>
    <t>式の値</t>
    <rPh sb="2" eb="3">
      <t>アタイ</t>
    </rPh>
    <phoneticPr fontId="2"/>
  </si>
  <si>
    <t>３月</t>
    <rPh sb="1" eb="2">
      <t>ガツ</t>
    </rPh>
    <phoneticPr fontId="2"/>
  </si>
  <si>
    <r>
      <t xml:space="preserve">「体系数学１代数，幾何」「体系数学２代数，幾何」 の４冊を完了するには，
</t>
    </r>
    <r>
      <rPr>
        <b/>
        <sz val="11"/>
        <color indexed="10"/>
        <rFont val="ＭＳ Ｐゴシック"/>
        <family val="3"/>
        <charset val="128"/>
      </rPr>
      <t xml:space="preserve">およそ１２単位 </t>
    </r>
    <r>
      <rPr>
        <sz val="11"/>
        <rFont val="ＭＳ Ｐゴシック"/>
        <family val="3"/>
        <charset val="128"/>
      </rPr>
      <t>必要となります。</t>
    </r>
    <rPh sb="1" eb="3">
      <t>タイケイ</t>
    </rPh>
    <rPh sb="3" eb="5">
      <t>スウガク</t>
    </rPh>
    <rPh sb="6" eb="8">
      <t>ダイスウ</t>
    </rPh>
    <rPh sb="9" eb="11">
      <t>キカ</t>
    </rPh>
    <rPh sb="13" eb="15">
      <t>タイケイ</t>
    </rPh>
    <rPh sb="15" eb="17">
      <t>スウガク</t>
    </rPh>
    <rPh sb="18" eb="20">
      <t>ダイスウ</t>
    </rPh>
    <rPh sb="21" eb="23">
      <t>キカ</t>
    </rPh>
    <rPh sb="27" eb="28">
      <t>サツ</t>
    </rPh>
    <rPh sb="29" eb="31">
      <t>カンリョウ</t>
    </rPh>
    <rPh sb="42" eb="44">
      <t>タンイ</t>
    </rPh>
    <rPh sb="45" eb="47">
      <t>ヒツヨウ</t>
    </rPh>
    <phoneticPr fontId="2"/>
  </si>
  <si>
    <t>体系数学２　代数編</t>
    <rPh sb="0" eb="2">
      <t>タイケイ</t>
    </rPh>
    <rPh sb="2" eb="4">
      <t>スウガク</t>
    </rPh>
    <rPh sb="6" eb="8">
      <t>ダイスウ</t>
    </rPh>
    <rPh sb="8" eb="9">
      <t>ヘン</t>
    </rPh>
    <phoneticPr fontId="2"/>
  </si>
  <si>
    <t>体系数学２　幾何編</t>
    <rPh sb="0" eb="2">
      <t>タイケイ</t>
    </rPh>
    <rPh sb="2" eb="4">
      <t>スウガク</t>
    </rPh>
    <rPh sb="6" eb="8">
      <t>キカ</t>
    </rPh>
    <rPh sb="8" eb="9">
      <t>ヘン</t>
    </rPh>
    <phoneticPr fontId="2"/>
  </si>
  <si>
    <t>図形と相似</t>
  </si>
  <si>
    <t>中３，高 数Ⅰ</t>
    <phoneticPr fontId="2"/>
  </si>
  <si>
    <t>相似な図形</t>
  </si>
  <si>
    <t>中３</t>
  </si>
  <si>
    <t>因数分解</t>
  </si>
  <si>
    <t>中３，高 数Ⅰ</t>
  </si>
  <si>
    <t>三角形の相似条件</t>
  </si>
  <si>
    <t>式の計算の利用</t>
  </si>
  <si>
    <t>平行線と線分の比</t>
  </si>
  <si>
    <t>中３，高 数A</t>
    <phoneticPr fontId="2"/>
  </si>
  <si>
    <t>問題</t>
    <phoneticPr fontId="2"/>
  </si>
  <si>
    <t>中点連結定理</t>
  </si>
  <si>
    <t>中３</t>
    <phoneticPr fontId="2"/>
  </si>
  <si>
    <t>平方根</t>
  </si>
  <si>
    <t>相似な図形の面積比，体積比</t>
  </si>
  <si>
    <t>相似の利用</t>
    <rPh sb="0" eb="2">
      <t>ソウジ</t>
    </rPh>
    <rPh sb="3" eb="5">
      <t>リヨウ</t>
    </rPh>
    <phoneticPr fontId="2"/>
  </si>
  <si>
    <t>根号を含む式の計算</t>
  </si>
  <si>
    <t>問題</t>
  </si>
  <si>
    <t>有理数と無理数</t>
  </si>
  <si>
    <t>線分の比と計量</t>
  </si>
  <si>
    <t>近似値と有効数字</t>
    <rPh sb="0" eb="3">
      <t>キンジチ</t>
    </rPh>
    <rPh sb="4" eb="6">
      <t>ユウコウ</t>
    </rPh>
    <rPh sb="6" eb="8">
      <t>スウジ</t>
    </rPh>
    <phoneticPr fontId="2"/>
  </si>
  <si>
    <t>三角形の重心</t>
    <rPh sb="0" eb="3">
      <t>サンカクケイ</t>
    </rPh>
    <rPh sb="4" eb="6">
      <t>ジュウシン</t>
    </rPh>
    <phoneticPr fontId="2"/>
  </si>
  <si>
    <r>
      <t>高 数A</t>
    </r>
    <r>
      <rPr>
        <vertAlign val="superscript"/>
        <sz val="8"/>
        <color rgb="FF000000"/>
        <rFont val="HG丸ｺﾞｼｯｸM-PRO"/>
        <family val="3"/>
        <charset val="128"/>
      </rPr>
      <t>*2</t>
    </r>
    <phoneticPr fontId="2"/>
  </si>
  <si>
    <t>線分の比と面積比</t>
  </si>
  <si>
    <t>２次方程式</t>
  </si>
  <si>
    <t>チェバの定理</t>
  </si>
  <si>
    <t>２次方程式の解き方</t>
  </si>
  <si>
    <t>メネラウスの定理</t>
  </si>
  <si>
    <t>高 数A</t>
  </si>
  <si>
    <t>２次方程式の利用</t>
    <rPh sb="6" eb="8">
      <t>リヨウ</t>
    </rPh>
    <phoneticPr fontId="2"/>
  </si>
  <si>
    <t>円</t>
  </si>
  <si>
    <r>
      <t xml:space="preserve">関数 </t>
    </r>
    <r>
      <rPr>
        <b/>
        <i/>
        <sz val="9"/>
        <color indexed="8"/>
        <rFont val="HG丸ｺﾞｼｯｸM-PRO"/>
        <family val="3"/>
        <charset val="128"/>
      </rPr>
      <t>ｙ＝ａｘ</t>
    </r>
    <r>
      <rPr>
        <b/>
        <vertAlign val="superscript"/>
        <sz val="9"/>
        <color indexed="8"/>
        <rFont val="HG丸ｺﾞｼｯｸM-PRO"/>
        <family val="3"/>
        <charset val="128"/>
      </rPr>
      <t>２</t>
    </r>
    <phoneticPr fontId="2"/>
  </si>
  <si>
    <t>外心と垂心</t>
    <rPh sb="0" eb="1">
      <t>ガイ</t>
    </rPh>
    <rPh sb="1" eb="2">
      <t>シン</t>
    </rPh>
    <rPh sb="3" eb="4">
      <t>スイ</t>
    </rPh>
    <rPh sb="4" eb="5">
      <t>シン</t>
    </rPh>
    <phoneticPr fontId="2"/>
  </si>
  <si>
    <r>
      <t>関数</t>
    </r>
    <r>
      <rPr>
        <i/>
        <sz val="8"/>
        <color indexed="8"/>
        <rFont val="HG丸ｺﾞｼｯｸM-PRO"/>
        <family val="3"/>
        <charset val="128"/>
      </rPr>
      <t xml:space="preserve"> ｙ＝ａｘ</t>
    </r>
    <r>
      <rPr>
        <vertAlign val="superscript"/>
        <sz val="8"/>
        <color indexed="8"/>
        <rFont val="HG丸ｺﾞｼｯｸM-PRO"/>
        <family val="3"/>
        <charset val="128"/>
      </rPr>
      <t>２</t>
    </r>
    <phoneticPr fontId="2"/>
  </si>
  <si>
    <t>円周角</t>
  </si>
  <si>
    <r>
      <t>関数</t>
    </r>
    <r>
      <rPr>
        <i/>
        <sz val="8"/>
        <color indexed="8"/>
        <rFont val="HG丸ｺﾞｼｯｸM-PRO"/>
        <family val="3"/>
        <charset val="128"/>
      </rPr>
      <t xml:space="preserve"> ｙ＝ａｘ</t>
    </r>
    <r>
      <rPr>
        <vertAlign val="superscript"/>
        <sz val="8"/>
        <color indexed="8"/>
        <rFont val="HG丸ｺﾞｼｯｸM-PRO"/>
        <family val="3"/>
        <charset val="128"/>
      </rPr>
      <t xml:space="preserve">２ </t>
    </r>
    <r>
      <rPr>
        <sz val="8"/>
        <color indexed="8"/>
        <rFont val="HG丸ｺﾞｼｯｸM-PRO"/>
        <family val="3"/>
        <charset val="128"/>
      </rPr>
      <t>のグラフ</t>
    </r>
    <phoneticPr fontId="2"/>
  </si>
  <si>
    <t>１１月</t>
    <phoneticPr fontId="2"/>
  </si>
  <si>
    <t>円に内接する四角形</t>
  </si>
  <si>
    <r>
      <t>関数</t>
    </r>
    <r>
      <rPr>
        <i/>
        <sz val="8"/>
        <color indexed="8"/>
        <rFont val="HG丸ｺﾞｼｯｸM-PRO"/>
        <family val="3"/>
        <charset val="128"/>
      </rPr>
      <t xml:space="preserve"> ｙ＝ａｘ</t>
    </r>
    <r>
      <rPr>
        <vertAlign val="superscript"/>
        <sz val="8"/>
        <color indexed="8"/>
        <rFont val="HG丸ｺﾞｼｯｸM-PRO"/>
        <family val="3"/>
        <charset val="128"/>
      </rPr>
      <t xml:space="preserve">２ </t>
    </r>
    <r>
      <rPr>
        <sz val="8"/>
        <color indexed="8"/>
        <rFont val="HG丸ｺﾞｼｯｸM-PRO"/>
        <family val="3"/>
        <charset val="128"/>
      </rPr>
      <t>の値の変化</t>
    </r>
    <phoneticPr fontId="2"/>
  </si>
  <si>
    <t>円の接線</t>
  </si>
  <si>
    <r>
      <t>関数</t>
    </r>
    <r>
      <rPr>
        <i/>
        <sz val="8"/>
        <color indexed="8"/>
        <rFont val="HG丸ｺﾞｼｯｸM-PRO"/>
        <family val="3"/>
        <charset val="128"/>
      </rPr>
      <t xml:space="preserve"> ｙ＝ａｘ</t>
    </r>
    <r>
      <rPr>
        <vertAlign val="superscript"/>
        <sz val="8"/>
        <color indexed="8"/>
        <rFont val="HG丸ｺﾞｼｯｸM-PRO"/>
        <family val="3"/>
        <charset val="128"/>
      </rPr>
      <t xml:space="preserve">２ </t>
    </r>
    <r>
      <rPr>
        <sz val="8"/>
        <color indexed="8"/>
        <rFont val="HG丸ｺﾞｼｯｸM-PRO"/>
        <family val="3"/>
        <charset val="128"/>
      </rPr>
      <t>の利用</t>
    </r>
    <rPh sb="10" eb="12">
      <t>リヨウ</t>
    </rPh>
    <phoneticPr fontId="2"/>
  </si>
  <si>
    <t>１２月</t>
    <phoneticPr fontId="2"/>
  </si>
  <si>
    <t>接線と弦のつくる角</t>
  </si>
  <si>
    <t>いろいろな関数</t>
  </si>
  <si>
    <t>方べきの定理</t>
  </si>
  <si>
    <t>１月</t>
  </si>
  <si>
    <t>２つの円</t>
  </si>
  <si>
    <t>第５章</t>
    <phoneticPr fontId="2"/>
  </si>
  <si>
    <t>データの活用</t>
    <rPh sb="4" eb="6">
      <t>カツヨウ</t>
    </rPh>
    <phoneticPr fontId="2"/>
  </si>
  <si>
    <t>データの整理</t>
    <rPh sb="4" eb="6">
      <t>セイリ</t>
    </rPh>
    <phoneticPr fontId="2"/>
  </si>
  <si>
    <t>２月</t>
    <phoneticPr fontId="2"/>
  </si>
  <si>
    <t>三平方の定理</t>
  </si>
  <si>
    <t>データの代表値</t>
    <rPh sb="4" eb="6">
      <t>ダイヒョウ</t>
    </rPh>
    <rPh sb="6" eb="7">
      <t>チ</t>
    </rPh>
    <phoneticPr fontId="2"/>
  </si>
  <si>
    <t>データの散らばりと四分位範囲</t>
    <rPh sb="4" eb="5">
      <t>チ</t>
    </rPh>
    <rPh sb="9" eb="12">
      <t>シブンイ</t>
    </rPh>
    <rPh sb="12" eb="14">
      <t>ハンイ</t>
    </rPh>
    <phoneticPr fontId="2"/>
  </si>
  <si>
    <t>中２</t>
    <phoneticPr fontId="2"/>
  </si>
  <si>
    <t>三平方の定理と平面図形</t>
  </si>
  <si>
    <t>１月</t>
    <phoneticPr fontId="2"/>
  </si>
  <si>
    <t>３月</t>
  </si>
  <si>
    <t>三平方の定理と空間図形</t>
  </si>
  <si>
    <t>第６章</t>
    <phoneticPr fontId="2"/>
  </si>
  <si>
    <t>確率と標本調査</t>
    <rPh sb="3" eb="5">
      <t>ヒョウホン</t>
    </rPh>
    <rPh sb="5" eb="7">
      <t>チョウサ</t>
    </rPh>
    <phoneticPr fontId="2"/>
  </si>
  <si>
    <t>場合の数</t>
  </si>
  <si>
    <r>
      <t>中２，高 数A</t>
    </r>
    <r>
      <rPr>
        <vertAlign val="superscript"/>
        <sz val="8"/>
        <color indexed="8"/>
        <rFont val="HG丸ｺﾞｼｯｸM-PRO"/>
        <family val="3"/>
        <charset val="128"/>
      </rPr>
      <t>*</t>
    </r>
    <r>
      <rPr>
        <vertAlign val="superscript"/>
        <sz val="8"/>
        <color rgb="FF000000"/>
        <rFont val="HG丸ｺﾞｼｯｸM-PRO"/>
        <family val="3"/>
        <charset val="128"/>
      </rPr>
      <t>1</t>
    </r>
    <phoneticPr fontId="2"/>
  </si>
  <si>
    <t>事柄の起こりやすさと確率</t>
    <rPh sb="0" eb="2">
      <t>コトガラ</t>
    </rPh>
    <rPh sb="3" eb="4">
      <t>オ</t>
    </rPh>
    <rPh sb="10" eb="12">
      <t>カクリツ</t>
    </rPh>
    <phoneticPr fontId="2"/>
  </si>
  <si>
    <t>確率の計算</t>
  </si>
  <si>
    <t>中２，高 数A</t>
  </si>
  <si>
    <t>＊2　内分，外分などの用語を含む</t>
    <phoneticPr fontId="2"/>
  </si>
  <si>
    <t>標本調査</t>
    <rPh sb="0" eb="2">
      <t>ヒョウホン</t>
    </rPh>
    <rPh sb="2" eb="4">
      <t>チョウサ</t>
    </rPh>
    <phoneticPr fontId="2"/>
  </si>
  <si>
    <t>＊1　簡単な順列，組合せを含む</t>
    <phoneticPr fontId="2"/>
  </si>
  <si>
    <t>７月</t>
    <phoneticPr fontId="2"/>
  </si>
  <si>
    <t>９月</t>
    <phoneticPr fontId="2"/>
  </si>
  <si>
    <t>この資料は
　　新課程 「体系数学１ 代数編」（書籍番号２０４０２）
　　新課程 「体系数学１ 幾何編」（書籍番号２０４１２）
　　新課程 「体系数学２ 代数編」（書籍番号２０４２２）
　　新課程 「体系数学２ 幾何編」（書籍番号２０４３２）
について，学習の順序と各項目の授業時間数の案を示したものです。
　　◆ 代数と幾何を並列で進めるか，直列で進めるか
という点と
　　◆ 代数と幾何をそれぞれ何単位とするか
という点で分類し，代表的ないくつかの場合を示しています。</t>
    <rPh sb="2" eb="4">
      <t>シリョウ</t>
    </rPh>
    <rPh sb="8" eb="11">
      <t>シンカテイ</t>
    </rPh>
    <rPh sb="13" eb="15">
      <t>タイケイ</t>
    </rPh>
    <rPh sb="15" eb="17">
      <t>スウガク</t>
    </rPh>
    <rPh sb="19" eb="21">
      <t>ダイスウ</t>
    </rPh>
    <rPh sb="21" eb="22">
      <t>ヘン</t>
    </rPh>
    <rPh sb="24" eb="26">
      <t>ショセキ</t>
    </rPh>
    <rPh sb="26" eb="28">
      <t>バンゴウ</t>
    </rPh>
    <rPh sb="37" eb="40">
      <t>シンカテイ</t>
    </rPh>
    <rPh sb="48" eb="50">
      <t>キカ</t>
    </rPh>
    <rPh sb="133" eb="136">
      <t>カクコウモク</t>
    </rPh>
    <rPh sb="137" eb="139">
      <t>ジュギョウ</t>
    </rPh>
    <rPh sb="139" eb="142">
      <t>ジカンスウ</t>
    </rPh>
    <rPh sb="143" eb="144">
      <t>アン</t>
    </rPh>
    <rPh sb="145" eb="146">
      <t>シメ</t>
    </rPh>
    <rPh sb="159" eb="161">
      <t>ダイスウ</t>
    </rPh>
    <rPh sb="162" eb="164">
      <t>キカ</t>
    </rPh>
    <rPh sb="165" eb="167">
      <t>ヘイレツ</t>
    </rPh>
    <rPh sb="168" eb="169">
      <t>スス</t>
    </rPh>
    <rPh sb="173" eb="175">
      <t>チョクレツ</t>
    </rPh>
    <rPh sb="176" eb="177">
      <t>スス</t>
    </rPh>
    <rPh sb="191" eb="193">
      <t>ダイスウ</t>
    </rPh>
    <rPh sb="194" eb="196">
      <t>キカ</t>
    </rPh>
    <rPh sb="201" eb="204">
      <t>ナンタンイ</t>
    </rPh>
    <rPh sb="214" eb="216">
      <t>ブンルイ</t>
    </rPh>
    <rPh sb="218" eb="221">
      <t>ダイヒョウテキ</t>
    </rPh>
    <rPh sb="227" eb="229">
      <t>バアイ</t>
    </rPh>
    <rPh sb="230" eb="231">
      <t>シメ</t>
    </rPh>
    <phoneticPr fontId="2"/>
  </si>
  <si>
    <t>■ ２巻－並列（代3，幾3） ■
● ２巻の代数と幾何の並列で，それぞれ３単位（各90時間）としてあります。
● 中学２年生で「２代数」「２幾何」を終える進度です。
　</t>
    <rPh sb="3" eb="4">
      <t>カン</t>
    </rPh>
    <rPh sb="5" eb="7">
      <t>ヘイレツ</t>
    </rPh>
    <rPh sb="8" eb="9">
      <t>ダイ</t>
    </rPh>
    <rPh sb="11" eb="12">
      <t>キ</t>
    </rPh>
    <rPh sb="21" eb="22">
      <t>カン</t>
    </rPh>
    <phoneticPr fontId="2"/>
  </si>
  <si>
    <t xml:space="preserve">■ ２巻－直列（代3，幾3） ■
● ２巻の代数と幾何の直列で，合計６単位（合計180時間）の場合です。
● 中学２年生で「２代数」「２幾何」を終える進度です。
</t>
    <rPh sb="3" eb="4">
      <t>カン</t>
    </rPh>
    <rPh sb="5" eb="7">
      <t>チョクレツ</t>
    </rPh>
    <rPh sb="8" eb="9">
      <t>ダイ</t>
    </rPh>
    <rPh sb="11" eb="12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</si>
</sst>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perscript"/>
      <sz val="8"/>
      <color rgb="FF000000"/>
      <name val="HG丸ｺﾞｼｯｸM-PRO"/>
      <family val="3"/>
      <charset val="128"/>
    </font>
    <font>
      <b/>
      <i/>
      <sz val="9"/>
      <color indexed="8"/>
      <name val="HG丸ｺﾞｼｯｸM-PRO"/>
      <family val="3"/>
      <charset val="128"/>
    </font>
    <font>
      <b/>
      <vertAlign val="superscript"/>
      <sz val="9"/>
      <color indexed="8"/>
      <name val="HG丸ｺﾞｼｯｸM-PRO"/>
      <family val="3"/>
      <charset val="128"/>
    </font>
    <font>
      <i/>
      <sz val="8"/>
      <color indexed="8"/>
      <name val="HG丸ｺﾞｼｯｸM-PRO"/>
      <family val="3"/>
      <charset val="128"/>
    </font>
    <font>
      <vertAlign val="superscript"/>
      <sz val="8"/>
      <color indexed="8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5">
    <xf numFmtId="0" fontId="0" fillId="0" borderId="0" xfId="0">
      <alignment vertical="center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8" fillId="2" borderId="0" xfId="1" applyFont="1" applyFill="1" applyAlignment="1">
      <alignment vertical="center"/>
    </xf>
    <xf numFmtId="0" fontId="8" fillId="2" borderId="3" xfId="1" applyFont="1" applyFill="1" applyBorder="1" applyAlignment="1">
      <alignment vertic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49" fontId="3" fillId="0" borderId="1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top" wrapText="1"/>
    </xf>
    <xf numFmtId="0" fontId="6" fillId="0" borderId="0" xfId="1" applyFont="1" applyAlignment="1">
      <alignment horizontal="left" vertical="top"/>
    </xf>
    <xf numFmtId="0" fontId="10" fillId="0" borderId="9" xfId="1" applyFont="1" applyBorder="1" applyAlignment="1">
      <alignment horizontal="right" wrapText="1"/>
    </xf>
    <xf numFmtId="0" fontId="10" fillId="0" borderId="0" xfId="1" applyFont="1" applyAlignment="1">
      <alignment horizontal="right" wrapText="1"/>
    </xf>
    <xf numFmtId="0" fontId="10" fillId="0" borderId="7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12" xfId="1" applyFont="1" applyBorder="1" applyAlignment="1">
      <alignment horizontal="right" wrapText="1"/>
    </xf>
    <xf numFmtId="0" fontId="10" fillId="0" borderId="13" xfId="1" applyFont="1" applyBorder="1" applyAlignment="1">
      <alignment horizontal="right" wrapText="1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0" xfId="1" applyFont="1" applyAlignment="1">
      <alignment horizontal="left" shrinkToFit="1"/>
    </xf>
    <xf numFmtId="0" fontId="10" fillId="0" borderId="13" xfId="1" applyFont="1" applyBorder="1" applyAlignment="1">
      <alignment horizontal="left" shrinkToFit="1"/>
    </xf>
    <xf numFmtId="0" fontId="7" fillId="0" borderId="0" xfId="1" applyFont="1" applyAlignment="1">
      <alignment horizontal="left" vertical="top"/>
    </xf>
    <xf numFmtId="49" fontId="3" fillId="0" borderId="20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24" xfId="1" applyNumberFormat="1" applyFont="1" applyBorder="1" applyAlignment="1">
      <alignment horizontal="center" vertical="center"/>
    </xf>
    <xf numFmtId="0" fontId="6" fillId="0" borderId="0" xfId="1" applyFont="1" applyFill="1" applyAlignment="1">
      <alignment horizontal="left" vertical="top"/>
    </xf>
    <xf numFmtId="0" fontId="3" fillId="0" borderId="20" xfId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6" fillId="0" borderId="0" xfId="1" applyFont="1"/>
    <xf numFmtId="0" fontId="8" fillId="2" borderId="0" xfId="1" applyFont="1" applyFill="1" applyAlignment="1">
      <alignment vertical="center"/>
    </xf>
    <xf numFmtId="0" fontId="8" fillId="2" borderId="3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6" fillId="0" borderId="4" xfId="1" applyFont="1" applyBorder="1"/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0" fillId="0" borderId="9" xfId="1" applyFont="1" applyBorder="1" applyAlignment="1">
      <alignment horizontal="right" wrapText="1"/>
    </xf>
    <xf numFmtId="0" fontId="10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10" fillId="0" borderId="7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4" xfId="1" applyFont="1" applyBorder="1" applyAlignment="1">
      <alignment horizontal="center" shrinkToFit="1"/>
    </xf>
    <xf numFmtId="0" fontId="10" fillId="0" borderId="12" xfId="1" applyFont="1" applyBorder="1" applyAlignment="1">
      <alignment horizontal="right" wrapText="1"/>
    </xf>
    <xf numFmtId="0" fontId="10" fillId="0" borderId="13" xfId="1" applyFont="1" applyBorder="1" applyAlignment="1">
      <alignment horizontal="right" wrapText="1"/>
    </xf>
    <xf numFmtId="0" fontId="10" fillId="0" borderId="13" xfId="1" applyFont="1" applyBorder="1" applyAlignment="1">
      <alignment horizontal="left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0" xfId="1" applyFont="1" applyAlignment="1">
      <alignment horizontal="left" shrinkToFit="1"/>
    </xf>
    <xf numFmtId="0" fontId="7" fillId="0" borderId="0" xfId="1" applyFont="1" applyFill="1" applyBorder="1" applyAlignment="1">
      <alignment horizontal="center"/>
    </xf>
    <xf numFmtId="0" fontId="6" fillId="0" borderId="9" xfId="1" applyFont="1" applyBorder="1"/>
    <xf numFmtId="0" fontId="6" fillId="0" borderId="0" xfId="1" applyFont="1" applyBorder="1"/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 shrinkToFit="1"/>
    </xf>
    <xf numFmtId="49" fontId="3" fillId="0" borderId="0" xfId="1" applyNumberFormat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Border="1" applyAlignment="1">
      <alignment vertical="top" wrapText="1"/>
    </xf>
    <xf numFmtId="49" fontId="3" fillId="0" borderId="0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49" fontId="3" fillId="0" borderId="21" xfId="1" applyNumberFormat="1" applyFont="1" applyBorder="1" applyAlignment="1">
      <alignment horizontal="center" vertical="center"/>
    </xf>
    <xf numFmtId="0" fontId="13" fillId="0" borderId="0" xfId="1" applyFont="1"/>
    <xf numFmtId="0" fontId="7" fillId="0" borderId="1" xfId="1" applyFont="1" applyBorder="1" applyAlignment="1">
      <alignment horizontal="center" shrinkToFit="1"/>
    </xf>
    <xf numFmtId="0" fontId="6" fillId="0" borderId="0" xfId="1" applyFont="1" applyAlignment="1">
      <alignment horizontal="center" shrinkToFit="1"/>
    </xf>
    <xf numFmtId="0" fontId="7" fillId="0" borderId="6" xfId="1" applyFont="1" applyBorder="1" applyAlignment="1">
      <alignment horizont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shrinkToFit="1"/>
    </xf>
    <xf numFmtId="0" fontId="7" fillId="2" borderId="4" xfId="1" applyFont="1" applyFill="1" applyBorder="1" applyAlignment="1">
      <alignment horizontal="center" shrinkToFit="1"/>
    </xf>
    <xf numFmtId="0" fontId="6" fillId="0" borderId="0" xfId="1" applyFont="1" applyAlignment="1">
      <alignment shrinkToFit="1"/>
    </xf>
    <xf numFmtId="0" fontId="7" fillId="2" borderId="6" xfId="1" applyFont="1" applyFill="1" applyBorder="1" applyAlignment="1">
      <alignment horizontal="center" shrinkToFit="1"/>
    </xf>
    <xf numFmtId="0" fontId="7" fillId="2" borderId="8" xfId="1" applyFont="1" applyFill="1" applyBorder="1" applyAlignment="1">
      <alignment horizontal="center" shrinkToFit="1"/>
    </xf>
    <xf numFmtId="49" fontId="3" fillId="0" borderId="0" xfId="1" applyNumberFormat="1" applyFont="1" applyAlignment="1">
      <alignment horizontal="center" vertical="center"/>
    </xf>
    <xf numFmtId="0" fontId="10" fillId="0" borderId="9" xfId="1" applyFont="1" applyBorder="1" applyAlignment="1">
      <alignment horizontal="center" shrinkToFit="1"/>
    </xf>
    <xf numFmtId="0" fontId="10" fillId="0" borderId="0" xfId="1" applyFont="1" applyAlignment="1">
      <alignment horizontal="center" shrinkToFit="1"/>
    </xf>
    <xf numFmtId="0" fontId="10" fillId="0" borderId="0" xfId="1" applyFont="1" applyAlignment="1">
      <alignment shrinkToFit="1"/>
    </xf>
    <xf numFmtId="0" fontId="10" fillId="0" borderId="7" xfId="1" applyFont="1" applyBorder="1" applyAlignment="1">
      <alignment horizontal="center" shrinkToFit="1"/>
    </xf>
    <xf numFmtId="0" fontId="10" fillId="0" borderId="0" xfId="1" applyFont="1" applyAlignment="1">
      <alignment vertical="center" shrinkToFit="1"/>
    </xf>
    <xf numFmtId="0" fontId="10" fillId="0" borderId="12" xfId="1" applyFont="1" applyBorder="1" applyAlignment="1">
      <alignment horizontal="center" shrinkToFit="1"/>
    </xf>
    <xf numFmtId="0" fontId="10" fillId="0" borderId="13" xfId="1" applyFont="1" applyBorder="1" applyAlignment="1">
      <alignment horizontal="center" shrinkToFit="1"/>
    </xf>
    <xf numFmtId="0" fontId="10" fillId="0" borderId="13" xfId="1" applyFont="1" applyBorder="1" applyAlignment="1">
      <alignment shrinkToFit="1"/>
    </xf>
    <xf numFmtId="0" fontId="10" fillId="0" borderId="14" xfId="1" applyFont="1" applyBorder="1" applyAlignment="1">
      <alignment horizontal="center" shrinkToFit="1"/>
    </xf>
    <xf numFmtId="0" fontId="10" fillId="0" borderId="15" xfId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shrinkToFit="1"/>
    </xf>
    <xf numFmtId="0" fontId="7" fillId="0" borderId="0" xfId="1" applyFont="1" applyAlignment="1">
      <alignment vertical="top"/>
    </xf>
    <xf numFmtId="0" fontId="7" fillId="0" borderId="0" xfId="1" applyFont="1"/>
    <xf numFmtId="0" fontId="12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 shrinkToFit="1"/>
    </xf>
    <xf numFmtId="0" fontId="3" fillId="4" borderId="21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49" fontId="3" fillId="0" borderId="21" xfId="1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6" fillId="0" borderId="2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49" fontId="3" fillId="0" borderId="20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/>
    </xf>
    <xf numFmtId="49" fontId="3" fillId="0" borderId="25" xfId="1" applyNumberFormat="1" applyFont="1" applyBorder="1" applyAlignment="1">
      <alignment horizontal="center" vertical="center"/>
    </xf>
    <xf numFmtId="49" fontId="3" fillId="0" borderId="21" xfId="1" applyNumberFormat="1" applyFont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23" xfId="1" applyFont="1" applyBorder="1" applyAlignment="1">
      <alignment horizontal="center" wrapText="1"/>
    </xf>
    <xf numFmtId="49" fontId="3" fillId="0" borderId="24" xfId="1" applyNumberFormat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4" borderId="2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wrapText="1"/>
    </xf>
    <xf numFmtId="0" fontId="0" fillId="0" borderId="26" xfId="0" applyBorder="1" applyAlignment="1">
      <alignment vertical="center"/>
    </xf>
    <xf numFmtId="0" fontId="6" fillId="0" borderId="22" xfId="1" applyFont="1" applyBorder="1" applyAlignment="1">
      <alignment horizontal="center" shrinkToFit="1"/>
    </xf>
    <xf numFmtId="0" fontId="6" fillId="0" borderId="10" xfId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23" xfId="1" applyFont="1" applyBorder="1" applyAlignment="1">
      <alignment horizontal="center" shrinkToFit="1"/>
    </xf>
    <xf numFmtId="0" fontId="12" fillId="0" borderId="20" xfId="0" applyFont="1" applyBorder="1">
      <alignment vertical="center"/>
    </xf>
    <xf numFmtId="0" fontId="12" fillId="0" borderId="5" xfId="0" applyFont="1" applyBorder="1">
      <alignment vertical="center"/>
    </xf>
    <xf numFmtId="0" fontId="0" fillId="0" borderId="2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19" xfId="1" applyFont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18" xfId="1" applyFont="1" applyBorder="1" applyAlignment="1">
      <alignment horizontal="center" shrinkToFit="1"/>
    </xf>
    <xf numFmtId="0" fontId="6" fillId="0" borderId="3" xfId="1" applyFont="1" applyBorder="1" applyAlignment="1">
      <alignment horizontal="center" shrinkToFit="1"/>
    </xf>
    <xf numFmtId="0" fontId="3" fillId="4" borderId="8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2">
    <cellStyle name="標準" xfId="0" builtinId="0"/>
    <cellStyle name="標準_体系時間配当表，指導要領対応表(全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3"/>
  <sheetViews>
    <sheetView tabSelected="1" workbookViewId="0">
      <selection activeCell="B1" sqref="B1"/>
    </sheetView>
  </sheetViews>
  <sheetFormatPr defaultRowHeight="13.5" x14ac:dyDescent="0.15"/>
  <cols>
    <col min="1" max="1" width="0.375" customWidth="1"/>
    <col min="2" max="2" width="86" bestFit="1" customWidth="1"/>
  </cols>
  <sheetData>
    <row r="2" spans="2:2" ht="148.5" x14ac:dyDescent="0.15">
      <c r="B2" s="84" t="s">
        <v>175</v>
      </c>
    </row>
    <row r="4" spans="2:2" ht="108.75" thickBot="1" x14ac:dyDescent="0.2">
      <c r="B4" s="23" t="s">
        <v>78</v>
      </c>
    </row>
    <row r="5" spans="2:2" ht="69" thickTop="1" thickBot="1" x14ac:dyDescent="0.2">
      <c r="B5" s="24" t="s">
        <v>80</v>
      </c>
    </row>
    <row r="6" spans="2:2" ht="82.5" thickTop="1" thickBot="1" x14ac:dyDescent="0.2">
      <c r="B6" s="24" t="s">
        <v>79</v>
      </c>
    </row>
    <row r="7" spans="2:2" s="49" customFormat="1" ht="69" thickTop="1" thickBot="1" x14ac:dyDescent="0.2">
      <c r="B7" s="23" t="s">
        <v>176</v>
      </c>
    </row>
    <row r="8" spans="2:2" s="49" customFormat="1" ht="68.25" thickTop="1" x14ac:dyDescent="0.15">
      <c r="B8" s="115" t="s">
        <v>177</v>
      </c>
    </row>
    <row r="11" spans="2:2" ht="27" x14ac:dyDescent="0.15">
      <c r="B11" s="25" t="s">
        <v>101</v>
      </c>
    </row>
    <row r="12" spans="2:2" x14ac:dyDescent="0.15">
      <c r="B12" s="21"/>
    </row>
    <row r="13" spans="2:2" x14ac:dyDescent="0.15">
      <c r="B13" s="22" t="s">
        <v>27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9"/>
  <sheetViews>
    <sheetView showGridLines="0" zoomScaleNormal="100" workbookViewId="0"/>
  </sheetViews>
  <sheetFormatPr defaultRowHeight="12" x14ac:dyDescent="0.15"/>
  <cols>
    <col min="1" max="1" width="10" style="1" customWidth="1"/>
    <col min="2" max="2" width="2.5" style="1" customWidth="1"/>
    <col min="3" max="3" width="6.25" style="1" customWidth="1"/>
    <col min="4" max="5" width="2.5" style="1" customWidth="1"/>
    <col min="6" max="6" width="3.125" style="1" customWidth="1"/>
    <col min="7" max="7" width="15.875" style="1" bestFit="1" customWidth="1"/>
    <col min="8" max="9" width="5.625" style="3" customWidth="1"/>
    <col min="10" max="10" width="8.625" style="3" customWidth="1"/>
    <col min="11" max="11" width="2.375" style="1" customWidth="1"/>
    <col min="12" max="12" width="10" style="1" customWidth="1"/>
    <col min="13" max="13" width="2.5" style="1" customWidth="1"/>
    <col min="14" max="14" width="6.375" style="12" customWidth="1"/>
    <col min="15" max="16" width="2.5" style="3" customWidth="1"/>
    <col min="17" max="17" width="3.125" style="1" customWidth="1"/>
    <col min="18" max="18" width="17.375" style="1" bestFit="1" customWidth="1"/>
    <col min="19" max="20" width="5.625" style="1" customWidth="1"/>
    <col min="21" max="21" width="8.625" style="1" customWidth="1"/>
    <col min="22" max="16384" width="9" style="1"/>
  </cols>
  <sheetData>
    <row r="1" spans="1:21" ht="14.25" x14ac:dyDescent="0.15">
      <c r="A1" s="2"/>
      <c r="E1" s="2" t="s">
        <v>82</v>
      </c>
      <c r="L1" s="4"/>
      <c r="M1" s="4"/>
      <c r="N1" s="4"/>
      <c r="O1" s="4"/>
      <c r="P1" s="2" t="s">
        <v>28</v>
      </c>
      <c r="S1" s="3"/>
      <c r="T1" s="3"/>
      <c r="U1" s="3"/>
    </row>
    <row r="2" spans="1:21" x14ac:dyDescent="0.15">
      <c r="L2" s="4"/>
      <c r="M2" s="4"/>
      <c r="N2" s="4"/>
      <c r="O2" s="4"/>
      <c r="P2" s="1"/>
      <c r="S2" s="3"/>
      <c r="T2" s="3"/>
      <c r="U2" s="3"/>
    </row>
    <row r="3" spans="1:21" s="5" customFormat="1" ht="13.5" customHeight="1" x14ac:dyDescent="0.15">
      <c r="E3" s="143" t="s">
        <v>8</v>
      </c>
      <c r="F3" s="144"/>
      <c r="G3" s="145"/>
      <c r="H3" s="13" t="s">
        <v>9</v>
      </c>
      <c r="I3" s="6" t="s">
        <v>10</v>
      </c>
      <c r="J3" s="7" t="s">
        <v>81</v>
      </c>
      <c r="L3" s="1"/>
      <c r="M3" s="1"/>
      <c r="N3" s="1"/>
      <c r="O3" s="1"/>
      <c r="P3" s="148" t="s">
        <v>8</v>
      </c>
      <c r="Q3" s="149"/>
      <c r="R3" s="150"/>
      <c r="S3" s="14" t="s">
        <v>9</v>
      </c>
      <c r="T3" s="6" t="s">
        <v>10</v>
      </c>
      <c r="U3" s="7" t="s">
        <v>81</v>
      </c>
    </row>
    <row r="4" spans="1:21" s="4" customFormat="1" ht="13.5" customHeight="1" x14ac:dyDescent="0.15">
      <c r="A4" s="50"/>
      <c r="B4" s="50"/>
      <c r="C4" s="50"/>
      <c r="D4" s="50"/>
      <c r="E4" s="138" t="s">
        <v>0</v>
      </c>
      <c r="F4" s="139"/>
      <c r="G4" s="51" t="s">
        <v>29</v>
      </c>
      <c r="H4" s="55">
        <f>SUM(H5:H9)</f>
        <v>32</v>
      </c>
      <c r="I4" s="53">
        <f>SUM(I5:I9)</f>
        <v>18</v>
      </c>
      <c r="J4" s="54"/>
      <c r="L4" s="1"/>
      <c r="M4" s="1"/>
      <c r="N4" s="1"/>
      <c r="O4" s="1"/>
      <c r="P4" s="138" t="s">
        <v>0</v>
      </c>
      <c r="Q4" s="139"/>
      <c r="R4" s="8" t="s">
        <v>30</v>
      </c>
      <c r="S4" s="16">
        <f>SUM(S5:S9)</f>
        <v>29</v>
      </c>
      <c r="T4" s="15">
        <f>SUM(T5:T9)</f>
        <v>22</v>
      </c>
      <c r="U4" s="17"/>
    </row>
    <row r="5" spans="1:21" s="4" customFormat="1" ht="13.5" customHeight="1" x14ac:dyDescent="0.15">
      <c r="A5" s="132" t="s">
        <v>12</v>
      </c>
      <c r="B5" s="50"/>
      <c r="C5" s="137" t="s">
        <v>11</v>
      </c>
      <c r="D5" s="50"/>
      <c r="E5" s="60"/>
      <c r="F5" s="61">
        <v>1</v>
      </c>
      <c r="G5" s="62" t="s">
        <v>29</v>
      </c>
      <c r="H5" s="63">
        <v>6</v>
      </c>
      <c r="I5" s="63">
        <v>3</v>
      </c>
      <c r="J5" s="64" t="s">
        <v>31</v>
      </c>
      <c r="L5" s="132" t="s">
        <v>12</v>
      </c>
      <c r="M5" s="1"/>
      <c r="N5" s="137" t="s">
        <v>87</v>
      </c>
      <c r="O5" s="1"/>
      <c r="P5" s="27"/>
      <c r="Q5" s="28">
        <v>1</v>
      </c>
      <c r="R5" s="35" t="s">
        <v>32</v>
      </c>
      <c r="S5" s="29">
        <v>6</v>
      </c>
      <c r="T5" s="29">
        <v>4</v>
      </c>
      <c r="U5" s="30" t="s">
        <v>31</v>
      </c>
    </row>
    <row r="6" spans="1:21" s="4" customFormat="1" ht="13.5" customHeight="1" x14ac:dyDescent="0.15">
      <c r="A6" s="133"/>
      <c r="B6" s="50"/>
      <c r="C6" s="129"/>
      <c r="D6" s="50"/>
      <c r="E6" s="60"/>
      <c r="F6" s="61">
        <v>2</v>
      </c>
      <c r="G6" s="62" t="s">
        <v>33</v>
      </c>
      <c r="H6" s="63">
        <v>8</v>
      </c>
      <c r="I6" s="63">
        <v>4</v>
      </c>
      <c r="J6" s="64" t="s">
        <v>31</v>
      </c>
      <c r="L6" s="133"/>
      <c r="M6" s="1"/>
      <c r="N6" s="146"/>
      <c r="O6" s="1"/>
      <c r="P6" s="27"/>
      <c r="Q6" s="28">
        <v>2</v>
      </c>
      <c r="R6" s="35" t="s">
        <v>35</v>
      </c>
      <c r="S6" s="29">
        <v>6</v>
      </c>
      <c r="T6" s="29">
        <v>5</v>
      </c>
      <c r="U6" s="30" t="s">
        <v>31</v>
      </c>
    </row>
    <row r="7" spans="1:21" s="4" customFormat="1" ht="13.5" customHeight="1" x14ac:dyDescent="0.15">
      <c r="A7" s="133"/>
      <c r="B7" s="50"/>
      <c r="C7" s="131" t="s">
        <v>13</v>
      </c>
      <c r="D7" s="50"/>
      <c r="E7" s="60"/>
      <c r="F7" s="61">
        <v>3</v>
      </c>
      <c r="G7" s="62" t="s">
        <v>34</v>
      </c>
      <c r="H7" s="63">
        <v>8</v>
      </c>
      <c r="I7" s="63">
        <v>4</v>
      </c>
      <c r="J7" s="64" t="s">
        <v>31</v>
      </c>
      <c r="L7" s="133"/>
      <c r="M7" s="1"/>
      <c r="N7" s="147" t="s">
        <v>88</v>
      </c>
      <c r="O7" s="1"/>
      <c r="P7" s="27"/>
      <c r="Q7" s="28">
        <v>3</v>
      </c>
      <c r="R7" s="35" t="s">
        <v>37</v>
      </c>
      <c r="S7" s="29">
        <v>7</v>
      </c>
      <c r="T7" s="29">
        <v>6</v>
      </c>
      <c r="U7" s="30" t="s">
        <v>31</v>
      </c>
    </row>
    <row r="8" spans="1:21" s="4" customFormat="1" ht="13.5" customHeight="1" x14ac:dyDescent="0.15">
      <c r="A8" s="133"/>
      <c r="B8" s="50"/>
      <c r="C8" s="129"/>
      <c r="D8" s="50"/>
      <c r="E8" s="60"/>
      <c r="F8" s="61">
        <v>4</v>
      </c>
      <c r="G8" s="62" t="s">
        <v>36</v>
      </c>
      <c r="H8" s="63">
        <v>7</v>
      </c>
      <c r="I8" s="63">
        <v>5</v>
      </c>
      <c r="J8" s="64" t="s">
        <v>31</v>
      </c>
      <c r="L8" s="133"/>
      <c r="M8" s="1"/>
      <c r="N8" s="125"/>
      <c r="O8" s="1"/>
      <c r="P8" s="27"/>
      <c r="Q8" s="28">
        <v>4</v>
      </c>
      <c r="R8" s="35" t="s">
        <v>39</v>
      </c>
      <c r="S8" s="29">
        <v>7</v>
      </c>
      <c r="T8" s="29">
        <v>5</v>
      </c>
      <c r="U8" s="30" t="s">
        <v>31</v>
      </c>
    </row>
    <row r="9" spans="1:21" s="4" customFormat="1" ht="13.5" customHeight="1" x14ac:dyDescent="0.15">
      <c r="A9" s="133"/>
      <c r="B9" s="50"/>
      <c r="C9" s="129"/>
      <c r="D9" s="50"/>
      <c r="E9" s="60"/>
      <c r="F9" s="61" t="s">
        <v>1</v>
      </c>
      <c r="G9" s="62" t="s">
        <v>38</v>
      </c>
      <c r="H9" s="63">
        <v>3</v>
      </c>
      <c r="I9" s="63">
        <v>2</v>
      </c>
      <c r="J9" s="64"/>
      <c r="L9" s="133"/>
      <c r="M9" s="1"/>
      <c r="N9" s="131" t="s">
        <v>89</v>
      </c>
      <c r="O9" s="1"/>
      <c r="P9" s="27"/>
      <c r="Q9" s="28" t="s">
        <v>1</v>
      </c>
      <c r="R9" s="35" t="s">
        <v>38</v>
      </c>
      <c r="S9" s="29">
        <v>3</v>
      </c>
      <c r="T9" s="29">
        <v>2</v>
      </c>
      <c r="U9" s="30"/>
    </row>
    <row r="10" spans="1:21" s="4" customFormat="1" ht="13.5" customHeight="1" x14ac:dyDescent="0.15">
      <c r="A10" s="133"/>
      <c r="B10" s="50"/>
      <c r="C10" s="135" t="s">
        <v>14</v>
      </c>
      <c r="D10" s="50"/>
      <c r="E10" s="138" t="s">
        <v>2</v>
      </c>
      <c r="F10" s="139"/>
      <c r="G10" s="52" t="s">
        <v>3</v>
      </c>
      <c r="H10" s="55">
        <f>SUM(H11:H16)</f>
        <v>23</v>
      </c>
      <c r="I10" s="55">
        <f>SUM(I11:I16)</f>
        <v>13</v>
      </c>
      <c r="J10" s="56"/>
      <c r="L10" s="133"/>
      <c r="M10" s="1"/>
      <c r="N10" s="121"/>
      <c r="O10" s="1"/>
      <c r="P10" s="138" t="s">
        <v>2</v>
      </c>
      <c r="Q10" s="139"/>
      <c r="R10" s="9" t="s">
        <v>40</v>
      </c>
      <c r="S10" s="16">
        <f>SUM(S11:S15)</f>
        <v>29</v>
      </c>
      <c r="T10" s="16">
        <f>SUM(T11:T15)</f>
        <v>23</v>
      </c>
      <c r="U10" s="17"/>
    </row>
    <row r="11" spans="1:21" s="4" customFormat="1" ht="13.5" customHeight="1" x14ac:dyDescent="0.15">
      <c r="A11" s="133"/>
      <c r="B11" s="50"/>
      <c r="C11" s="136"/>
      <c r="D11" s="50"/>
      <c r="E11" s="60"/>
      <c r="F11" s="61">
        <v>1</v>
      </c>
      <c r="G11" s="62" t="s">
        <v>97</v>
      </c>
      <c r="H11" s="63">
        <v>5</v>
      </c>
      <c r="I11" s="63">
        <v>3</v>
      </c>
      <c r="J11" s="64" t="s">
        <v>31</v>
      </c>
      <c r="L11" s="133"/>
      <c r="M11" s="1"/>
      <c r="N11" s="121"/>
      <c r="O11" s="1"/>
      <c r="P11" s="27"/>
      <c r="Q11" s="28">
        <v>1</v>
      </c>
      <c r="R11" s="35" t="s">
        <v>42</v>
      </c>
      <c r="S11" s="29">
        <v>2</v>
      </c>
      <c r="T11" s="29">
        <v>2</v>
      </c>
      <c r="U11" s="30" t="s">
        <v>31</v>
      </c>
    </row>
    <row r="12" spans="1:21" s="4" customFormat="1" ht="13.5" customHeight="1" x14ac:dyDescent="0.15">
      <c r="A12" s="133"/>
      <c r="B12" s="50"/>
      <c r="C12" s="136"/>
      <c r="D12" s="50"/>
      <c r="E12" s="60"/>
      <c r="F12" s="61">
        <v>2</v>
      </c>
      <c r="G12" s="62" t="s">
        <v>4</v>
      </c>
      <c r="H12" s="63">
        <v>8</v>
      </c>
      <c r="I12" s="63">
        <v>4</v>
      </c>
      <c r="J12" s="65" t="s">
        <v>41</v>
      </c>
      <c r="L12" s="133"/>
      <c r="M12" s="1"/>
      <c r="N12" s="125"/>
      <c r="O12" s="1"/>
      <c r="P12" s="27"/>
      <c r="Q12" s="28">
        <v>2</v>
      </c>
      <c r="R12" s="35" t="s">
        <v>45</v>
      </c>
      <c r="S12" s="29">
        <v>6</v>
      </c>
      <c r="T12" s="29">
        <v>5</v>
      </c>
      <c r="U12" s="30" t="s">
        <v>31</v>
      </c>
    </row>
    <row r="13" spans="1:21" s="4" customFormat="1" ht="13.5" customHeight="1" x14ac:dyDescent="0.15">
      <c r="A13" s="133"/>
      <c r="B13" s="50"/>
      <c r="C13" s="137"/>
      <c r="D13" s="50"/>
      <c r="E13" s="60"/>
      <c r="F13" s="61">
        <v>3</v>
      </c>
      <c r="G13" s="62" t="s">
        <v>43</v>
      </c>
      <c r="H13" s="63">
        <v>2</v>
      </c>
      <c r="I13" s="63">
        <v>1</v>
      </c>
      <c r="J13" s="64" t="s">
        <v>44</v>
      </c>
      <c r="L13" s="122"/>
      <c r="M13" s="1"/>
      <c r="N13" s="18" t="s">
        <v>90</v>
      </c>
      <c r="O13" s="1"/>
      <c r="P13" s="27"/>
      <c r="Q13" s="28">
        <v>3</v>
      </c>
      <c r="R13" s="35" t="s">
        <v>47</v>
      </c>
      <c r="S13" s="29">
        <v>9</v>
      </c>
      <c r="T13" s="29">
        <v>7</v>
      </c>
      <c r="U13" s="30" t="s">
        <v>75</v>
      </c>
    </row>
    <row r="14" spans="1:21" s="4" customFormat="1" ht="13.5" customHeight="1" x14ac:dyDescent="0.15">
      <c r="A14" s="133"/>
      <c r="B14" s="50"/>
      <c r="C14" s="131" t="s">
        <v>15</v>
      </c>
      <c r="D14" s="50"/>
      <c r="E14" s="60"/>
      <c r="F14" s="61">
        <v>4</v>
      </c>
      <c r="G14" s="62" t="s">
        <v>99</v>
      </c>
      <c r="H14" s="63">
        <v>2</v>
      </c>
      <c r="I14" s="63">
        <v>1</v>
      </c>
      <c r="J14" s="65" t="s">
        <v>41</v>
      </c>
      <c r="L14" s="120" t="s">
        <v>16</v>
      </c>
      <c r="M14" s="1"/>
      <c r="N14" s="137" t="s">
        <v>91</v>
      </c>
      <c r="O14" s="1"/>
      <c r="P14" s="27"/>
      <c r="Q14" s="28">
        <v>4</v>
      </c>
      <c r="R14" s="35" t="s">
        <v>48</v>
      </c>
      <c r="S14" s="29">
        <v>9</v>
      </c>
      <c r="T14" s="29">
        <v>7</v>
      </c>
      <c r="U14" s="30" t="s">
        <v>31</v>
      </c>
    </row>
    <row r="15" spans="1:21" s="4" customFormat="1" ht="13.5" customHeight="1" x14ac:dyDescent="0.15">
      <c r="A15" s="133"/>
      <c r="B15" s="50"/>
      <c r="C15" s="129"/>
      <c r="D15" s="50"/>
      <c r="E15" s="60"/>
      <c r="F15" s="61">
        <v>5</v>
      </c>
      <c r="G15" s="62" t="s">
        <v>46</v>
      </c>
      <c r="H15" s="63">
        <v>3</v>
      </c>
      <c r="I15" s="63">
        <v>2</v>
      </c>
      <c r="J15" s="64" t="s">
        <v>44</v>
      </c>
      <c r="L15" s="121"/>
      <c r="M15" s="1"/>
      <c r="N15" s="125"/>
      <c r="O15" s="1"/>
      <c r="P15" s="31"/>
      <c r="Q15" s="32" t="s">
        <v>1</v>
      </c>
      <c r="R15" s="36" t="s">
        <v>38</v>
      </c>
      <c r="S15" s="33">
        <v>3</v>
      </c>
      <c r="T15" s="33">
        <v>2</v>
      </c>
      <c r="U15" s="34"/>
    </row>
    <row r="16" spans="1:21" s="4" customFormat="1" ht="13.5" customHeight="1" x14ac:dyDescent="0.15">
      <c r="A16" s="134"/>
      <c r="B16" s="50"/>
      <c r="C16" s="129"/>
      <c r="D16" s="50"/>
      <c r="E16" s="60"/>
      <c r="F16" s="61" t="s">
        <v>1</v>
      </c>
      <c r="G16" s="62" t="s">
        <v>38</v>
      </c>
      <c r="H16" s="63">
        <v>3</v>
      </c>
      <c r="I16" s="63">
        <v>2</v>
      </c>
      <c r="J16" s="64"/>
      <c r="L16" s="121"/>
      <c r="M16" s="1"/>
      <c r="N16" s="38"/>
      <c r="O16" s="1"/>
      <c r="P16" s="138" t="s">
        <v>5</v>
      </c>
      <c r="Q16" s="139"/>
      <c r="R16" s="8" t="s">
        <v>83</v>
      </c>
      <c r="S16" s="16">
        <f>SUM(S17:S21)</f>
        <v>24</v>
      </c>
      <c r="T16" s="16">
        <f>SUM(T17:T21)</f>
        <v>18</v>
      </c>
      <c r="U16" s="17"/>
    </row>
    <row r="17" spans="1:21" s="4" customFormat="1" ht="13.5" customHeight="1" x14ac:dyDescent="0.15">
      <c r="A17" s="140" t="s">
        <v>16</v>
      </c>
      <c r="B17" s="73"/>
      <c r="C17" s="136" t="s">
        <v>17</v>
      </c>
      <c r="D17" s="57"/>
      <c r="E17" s="138" t="s">
        <v>5</v>
      </c>
      <c r="F17" s="139"/>
      <c r="G17" s="52" t="s">
        <v>49</v>
      </c>
      <c r="H17" s="55">
        <f>SUM(H18:H23)</f>
        <v>34</v>
      </c>
      <c r="I17" s="55">
        <f>SUM(I18:I23)</f>
        <v>20</v>
      </c>
      <c r="J17" s="56"/>
      <c r="L17" s="121"/>
      <c r="M17" s="1"/>
      <c r="N17" s="38" t="s">
        <v>95</v>
      </c>
      <c r="O17" s="1"/>
      <c r="P17" s="27"/>
      <c r="Q17" s="28">
        <v>1</v>
      </c>
      <c r="R17" s="35" t="s">
        <v>52</v>
      </c>
      <c r="S17" s="29">
        <v>4</v>
      </c>
      <c r="T17" s="29">
        <v>3</v>
      </c>
      <c r="U17" s="30" t="s">
        <v>44</v>
      </c>
    </row>
    <row r="18" spans="1:21" s="4" customFormat="1" ht="13.5" customHeight="1" x14ac:dyDescent="0.15">
      <c r="A18" s="141"/>
      <c r="B18" s="73"/>
      <c r="C18" s="136"/>
      <c r="D18" s="57"/>
      <c r="E18" s="60"/>
      <c r="F18" s="61">
        <v>1</v>
      </c>
      <c r="G18" s="62" t="s">
        <v>50</v>
      </c>
      <c r="H18" s="63">
        <v>4</v>
      </c>
      <c r="I18" s="63">
        <v>2</v>
      </c>
      <c r="J18" s="64" t="s">
        <v>31</v>
      </c>
      <c r="L18" s="121"/>
      <c r="M18" s="1"/>
      <c r="N18" s="40"/>
      <c r="O18" s="1"/>
      <c r="P18" s="27"/>
      <c r="Q18" s="28">
        <v>2</v>
      </c>
      <c r="R18" s="35" t="s">
        <v>54</v>
      </c>
      <c r="S18" s="29">
        <v>6</v>
      </c>
      <c r="T18" s="29">
        <v>4</v>
      </c>
      <c r="U18" s="30" t="s">
        <v>44</v>
      </c>
    </row>
    <row r="19" spans="1:21" s="4" customFormat="1" ht="13.5" customHeight="1" x14ac:dyDescent="0.15">
      <c r="A19" s="141"/>
      <c r="B19" s="50"/>
      <c r="C19" s="136"/>
      <c r="D19" s="57"/>
      <c r="E19" s="60"/>
      <c r="F19" s="61">
        <v>2</v>
      </c>
      <c r="G19" s="62" t="s">
        <v>51</v>
      </c>
      <c r="H19" s="63">
        <v>4</v>
      </c>
      <c r="I19" s="63">
        <v>2</v>
      </c>
      <c r="J19" s="64" t="s">
        <v>31</v>
      </c>
      <c r="L19" s="121"/>
      <c r="M19" s="1"/>
      <c r="N19" s="131" t="s">
        <v>94</v>
      </c>
      <c r="O19" s="1"/>
      <c r="P19" s="27"/>
      <c r="Q19" s="28">
        <v>3</v>
      </c>
      <c r="R19" s="35" t="s">
        <v>84</v>
      </c>
      <c r="S19" s="29">
        <v>4</v>
      </c>
      <c r="T19" s="29">
        <v>3</v>
      </c>
      <c r="U19" s="30" t="s">
        <v>44</v>
      </c>
    </row>
    <row r="20" spans="1:21" s="4" customFormat="1" ht="13.5" customHeight="1" x14ac:dyDescent="0.15">
      <c r="A20" s="141"/>
      <c r="B20" s="50"/>
      <c r="C20" s="137"/>
      <c r="D20" s="57"/>
      <c r="E20" s="60"/>
      <c r="F20" s="61">
        <v>3</v>
      </c>
      <c r="G20" s="62" t="s">
        <v>53</v>
      </c>
      <c r="H20" s="63">
        <v>8</v>
      </c>
      <c r="I20" s="63">
        <v>5</v>
      </c>
      <c r="J20" s="64" t="s">
        <v>31</v>
      </c>
      <c r="L20" s="121"/>
      <c r="M20" s="1"/>
      <c r="N20" s="125"/>
      <c r="O20" s="1"/>
      <c r="P20" s="27"/>
      <c r="Q20" s="28">
        <v>4</v>
      </c>
      <c r="R20" s="35" t="s">
        <v>85</v>
      </c>
      <c r="S20" s="29">
        <v>7</v>
      </c>
      <c r="T20" s="29">
        <v>6</v>
      </c>
      <c r="U20" s="30" t="s">
        <v>44</v>
      </c>
    </row>
    <row r="21" spans="1:21" s="4" customFormat="1" ht="13.5" customHeight="1" x14ac:dyDescent="0.15">
      <c r="A21" s="141"/>
      <c r="B21" s="50"/>
      <c r="C21" s="131" t="s">
        <v>18</v>
      </c>
      <c r="D21" s="50"/>
      <c r="E21" s="60"/>
      <c r="F21" s="61">
        <v>4</v>
      </c>
      <c r="G21" s="62" t="s">
        <v>55</v>
      </c>
      <c r="H21" s="63">
        <v>8</v>
      </c>
      <c r="I21" s="63">
        <v>4</v>
      </c>
      <c r="J21" s="64" t="s">
        <v>44</v>
      </c>
      <c r="L21" s="121"/>
      <c r="M21" s="1"/>
      <c r="N21" s="38"/>
      <c r="O21" s="1"/>
      <c r="P21" s="27"/>
      <c r="Q21" s="28" t="s">
        <v>1</v>
      </c>
      <c r="R21" s="35" t="s">
        <v>38</v>
      </c>
      <c r="S21" s="29">
        <v>3</v>
      </c>
      <c r="T21" s="29">
        <v>2</v>
      </c>
      <c r="U21" s="30"/>
    </row>
    <row r="22" spans="1:21" s="4" customFormat="1" ht="13.5" customHeight="1" x14ac:dyDescent="0.15">
      <c r="A22" s="141"/>
      <c r="B22" s="50"/>
      <c r="C22" s="129"/>
      <c r="D22" s="50"/>
      <c r="E22" s="60"/>
      <c r="F22" s="61">
        <v>5</v>
      </c>
      <c r="G22" s="62" t="s">
        <v>56</v>
      </c>
      <c r="H22" s="63">
        <v>7</v>
      </c>
      <c r="I22" s="63">
        <v>5</v>
      </c>
      <c r="J22" s="64" t="s">
        <v>44</v>
      </c>
      <c r="L22" s="121"/>
      <c r="M22" s="1"/>
      <c r="N22" s="42" t="s">
        <v>93</v>
      </c>
      <c r="O22" s="1"/>
      <c r="P22" s="138" t="s">
        <v>6</v>
      </c>
      <c r="Q22" s="139"/>
      <c r="R22" s="9" t="s">
        <v>58</v>
      </c>
      <c r="S22" s="16">
        <f>SUM(S23:S28)</f>
        <v>33</v>
      </c>
      <c r="T22" s="16">
        <f>SUM(T23:T28)</f>
        <v>27</v>
      </c>
      <c r="U22" s="17"/>
    </row>
    <row r="23" spans="1:21" s="4" customFormat="1" ht="13.5" customHeight="1" x14ac:dyDescent="0.15">
      <c r="A23" s="141"/>
      <c r="B23" s="50"/>
      <c r="C23" s="154"/>
      <c r="D23" s="50"/>
      <c r="E23" s="60"/>
      <c r="F23" s="61" t="s">
        <v>1</v>
      </c>
      <c r="G23" s="62" t="s">
        <v>38</v>
      </c>
      <c r="H23" s="63">
        <v>3</v>
      </c>
      <c r="I23" s="63">
        <v>2</v>
      </c>
      <c r="J23" s="64"/>
      <c r="L23" s="122"/>
      <c r="M23" s="1"/>
      <c r="N23" s="39"/>
      <c r="O23" s="1"/>
      <c r="P23" s="27"/>
      <c r="Q23" s="28">
        <v>1</v>
      </c>
      <c r="R23" s="35" t="s">
        <v>61</v>
      </c>
      <c r="S23" s="29">
        <v>8</v>
      </c>
      <c r="T23" s="29">
        <v>6</v>
      </c>
      <c r="U23" s="30" t="s">
        <v>44</v>
      </c>
    </row>
    <row r="24" spans="1:21" s="4" customFormat="1" ht="13.5" customHeight="1" x14ac:dyDescent="0.15">
      <c r="A24" s="141"/>
      <c r="B24" s="50"/>
      <c r="C24" s="129" t="s">
        <v>19</v>
      </c>
      <c r="D24" s="50"/>
      <c r="E24" s="138" t="s">
        <v>6</v>
      </c>
      <c r="F24" s="139"/>
      <c r="G24" s="52" t="s">
        <v>57</v>
      </c>
      <c r="H24" s="55">
        <f>SUM(H25:H29)</f>
        <v>18</v>
      </c>
      <c r="I24" s="55">
        <f>SUM(I25:I29)</f>
        <v>12</v>
      </c>
      <c r="J24" s="56"/>
      <c r="L24" s="123" t="s">
        <v>21</v>
      </c>
      <c r="M24" s="1"/>
      <c r="N24" s="124" t="s">
        <v>96</v>
      </c>
      <c r="O24" s="1"/>
      <c r="P24" s="27"/>
      <c r="Q24" s="28">
        <v>2</v>
      </c>
      <c r="R24" s="35" t="s">
        <v>76</v>
      </c>
      <c r="S24" s="29">
        <v>4</v>
      </c>
      <c r="T24" s="29">
        <v>3</v>
      </c>
      <c r="U24" s="30" t="s">
        <v>44</v>
      </c>
    </row>
    <row r="25" spans="1:21" s="4" customFormat="1" ht="13.5" customHeight="1" x14ac:dyDescent="0.15">
      <c r="A25" s="141"/>
      <c r="B25" s="50"/>
      <c r="C25" s="129"/>
      <c r="D25" s="50"/>
      <c r="E25" s="60"/>
      <c r="F25" s="61">
        <v>1</v>
      </c>
      <c r="G25" s="62" t="s">
        <v>59</v>
      </c>
      <c r="H25" s="63">
        <v>4</v>
      </c>
      <c r="I25" s="63">
        <v>2</v>
      </c>
      <c r="J25" s="65" t="s">
        <v>60</v>
      </c>
      <c r="L25" s="121"/>
      <c r="M25" s="1"/>
      <c r="N25" s="121"/>
      <c r="O25" s="1"/>
      <c r="P25" s="27"/>
      <c r="Q25" s="28">
        <v>3</v>
      </c>
      <c r="R25" s="35" t="s">
        <v>65</v>
      </c>
      <c r="S25" s="29">
        <v>11</v>
      </c>
      <c r="T25" s="29">
        <v>9</v>
      </c>
      <c r="U25" s="30" t="s">
        <v>44</v>
      </c>
    </row>
    <row r="26" spans="1:21" s="4" customFormat="1" ht="13.5" customHeight="1" x14ac:dyDescent="0.15">
      <c r="A26" s="141"/>
      <c r="B26" s="50"/>
      <c r="C26" s="129"/>
      <c r="D26" s="50"/>
      <c r="E26" s="60"/>
      <c r="F26" s="61">
        <v>2</v>
      </c>
      <c r="G26" s="62" t="s">
        <v>62</v>
      </c>
      <c r="H26" s="63">
        <v>4</v>
      </c>
      <c r="I26" s="63">
        <v>2</v>
      </c>
      <c r="J26" s="64" t="s">
        <v>98</v>
      </c>
      <c r="L26" s="121"/>
      <c r="M26" s="1"/>
      <c r="N26" s="125"/>
      <c r="O26" s="1"/>
      <c r="P26" s="27"/>
      <c r="Q26" s="28">
        <v>4</v>
      </c>
      <c r="R26" s="35" t="s">
        <v>66</v>
      </c>
      <c r="S26" s="29">
        <v>3</v>
      </c>
      <c r="T26" s="29">
        <v>3</v>
      </c>
      <c r="U26" s="30" t="s">
        <v>44</v>
      </c>
    </row>
    <row r="27" spans="1:21" s="4" customFormat="1" ht="13.5" customHeight="1" x14ac:dyDescent="0.15">
      <c r="A27" s="141"/>
      <c r="B27" s="50"/>
      <c r="C27" s="129"/>
      <c r="D27" s="50"/>
      <c r="E27" s="60"/>
      <c r="F27" s="61">
        <v>3</v>
      </c>
      <c r="G27" s="62" t="s">
        <v>63</v>
      </c>
      <c r="H27" s="63">
        <v>3</v>
      </c>
      <c r="I27" s="63">
        <v>3</v>
      </c>
      <c r="J27" s="64" t="s">
        <v>98</v>
      </c>
      <c r="L27" s="121"/>
      <c r="M27" s="1"/>
      <c r="N27" s="129" t="s">
        <v>92</v>
      </c>
      <c r="O27" s="1"/>
      <c r="P27" s="27"/>
      <c r="Q27" s="28">
        <v>5</v>
      </c>
      <c r="R27" s="35" t="s">
        <v>86</v>
      </c>
      <c r="S27" s="29">
        <v>4</v>
      </c>
      <c r="T27" s="29">
        <v>4</v>
      </c>
      <c r="U27" s="30" t="s">
        <v>26</v>
      </c>
    </row>
    <row r="28" spans="1:21" s="4" customFormat="1" ht="13.5" customHeight="1" x14ac:dyDescent="0.15">
      <c r="A28" s="141"/>
      <c r="B28" s="50"/>
      <c r="C28" s="129"/>
      <c r="D28" s="50"/>
      <c r="E28" s="60"/>
      <c r="F28" s="61">
        <v>4</v>
      </c>
      <c r="G28" s="62" t="s">
        <v>64</v>
      </c>
      <c r="H28" s="63">
        <v>4</v>
      </c>
      <c r="I28" s="63">
        <v>3</v>
      </c>
      <c r="J28" s="64" t="s">
        <v>98</v>
      </c>
      <c r="L28" s="122"/>
      <c r="M28" s="1"/>
      <c r="N28" s="130"/>
      <c r="O28" s="1"/>
      <c r="P28" s="31"/>
      <c r="Q28" s="32" t="s">
        <v>1</v>
      </c>
      <c r="R28" s="36" t="s">
        <v>38</v>
      </c>
      <c r="S28" s="33">
        <v>3</v>
      </c>
      <c r="T28" s="33">
        <v>2</v>
      </c>
      <c r="U28" s="34"/>
    </row>
    <row r="29" spans="1:21" s="4" customFormat="1" ht="13.5" customHeight="1" x14ac:dyDescent="0.15">
      <c r="A29" s="141"/>
      <c r="B29" s="50"/>
      <c r="C29" s="131" t="s">
        <v>20</v>
      </c>
      <c r="D29" s="50"/>
      <c r="E29" s="66"/>
      <c r="F29" s="67" t="s">
        <v>1</v>
      </c>
      <c r="G29" s="68" t="s">
        <v>38</v>
      </c>
      <c r="H29" s="69">
        <v>3</v>
      </c>
      <c r="I29" s="69">
        <v>2</v>
      </c>
      <c r="J29" s="70"/>
      <c r="L29" s="1"/>
      <c r="M29" s="1"/>
      <c r="N29" s="1"/>
      <c r="O29" s="1"/>
      <c r="P29" s="126" t="s">
        <v>25</v>
      </c>
      <c r="Q29" s="127"/>
      <c r="R29" s="128"/>
      <c r="S29" s="19">
        <f>S4+S10+S16+S22</f>
        <v>115</v>
      </c>
      <c r="T29" s="19">
        <f>T4+T10+T16+T22</f>
        <v>90</v>
      </c>
      <c r="U29" s="20"/>
    </row>
    <row r="30" spans="1:21" s="4" customFormat="1" ht="13.5" customHeight="1" x14ac:dyDescent="0.15">
      <c r="A30" s="141"/>
      <c r="B30" s="50"/>
      <c r="C30" s="129"/>
      <c r="D30" s="50"/>
      <c r="E30" s="138" t="s">
        <v>7</v>
      </c>
      <c r="F30" s="139"/>
      <c r="G30" s="51" t="s">
        <v>67</v>
      </c>
      <c r="H30" s="53">
        <f>SUM(H31:H38)</f>
        <v>47</v>
      </c>
      <c r="I30" s="53">
        <f>SUM(I31:I38)</f>
        <v>27</v>
      </c>
      <c r="J30" s="54"/>
      <c r="L30" s="1"/>
      <c r="M30" s="1"/>
      <c r="N30" s="1"/>
      <c r="O30" s="1"/>
      <c r="S30" s="10"/>
      <c r="T30" s="10"/>
      <c r="U30" s="10"/>
    </row>
    <row r="31" spans="1:21" s="4" customFormat="1" ht="13.5" customHeight="1" x14ac:dyDescent="0.15">
      <c r="A31" s="141"/>
      <c r="B31" s="50"/>
      <c r="C31" s="129"/>
      <c r="D31" s="50"/>
      <c r="E31" s="60"/>
      <c r="F31" s="61">
        <v>1</v>
      </c>
      <c r="G31" s="62" t="s">
        <v>68</v>
      </c>
      <c r="H31" s="63">
        <v>2</v>
      </c>
      <c r="I31" s="63">
        <v>2</v>
      </c>
      <c r="J31" s="64" t="s">
        <v>31</v>
      </c>
      <c r="L31" s="1"/>
      <c r="M31" s="1"/>
      <c r="N31" s="1"/>
      <c r="O31" s="1"/>
      <c r="P31" s="26"/>
      <c r="Q31" s="41"/>
      <c r="R31" s="37"/>
      <c r="S31" s="26"/>
      <c r="T31" s="26"/>
      <c r="U31" s="26"/>
    </row>
    <row r="32" spans="1:21" s="4" customFormat="1" ht="13.5" customHeight="1" x14ac:dyDescent="0.15">
      <c r="A32" s="142"/>
      <c r="B32" s="50"/>
      <c r="C32" s="130"/>
      <c r="D32" s="50"/>
      <c r="E32" s="60"/>
      <c r="F32" s="61">
        <v>2</v>
      </c>
      <c r="G32" s="62" t="s">
        <v>69</v>
      </c>
      <c r="H32" s="63">
        <v>8</v>
      </c>
      <c r="I32" s="63">
        <v>4</v>
      </c>
      <c r="J32" s="64" t="s">
        <v>31</v>
      </c>
      <c r="N32" s="11"/>
      <c r="O32" s="10"/>
      <c r="P32" s="26"/>
      <c r="Q32" s="119"/>
      <c r="R32" s="119"/>
      <c r="S32" s="119"/>
      <c r="T32" s="119"/>
      <c r="U32" s="119"/>
    </row>
    <row r="33" spans="1:21" s="4" customFormat="1" ht="13.5" customHeight="1" x14ac:dyDescent="0.15">
      <c r="A33" s="116" t="s">
        <v>21</v>
      </c>
      <c r="B33" s="50"/>
      <c r="C33" s="137" t="s">
        <v>22</v>
      </c>
      <c r="D33" s="50"/>
      <c r="E33" s="60"/>
      <c r="F33" s="61">
        <v>3</v>
      </c>
      <c r="G33" s="62" t="s">
        <v>70</v>
      </c>
      <c r="H33" s="63">
        <v>7</v>
      </c>
      <c r="I33" s="63">
        <v>3</v>
      </c>
      <c r="J33" s="64" t="s">
        <v>31</v>
      </c>
      <c r="N33" s="11"/>
      <c r="O33" s="10"/>
      <c r="P33" s="26"/>
      <c r="Q33" s="119"/>
      <c r="R33" s="119"/>
      <c r="S33" s="119"/>
      <c r="T33" s="119"/>
      <c r="U33" s="119"/>
    </row>
    <row r="34" spans="1:21" s="4" customFormat="1" ht="13.5" customHeight="1" x14ac:dyDescent="0.15">
      <c r="A34" s="117"/>
      <c r="B34" s="50"/>
      <c r="C34" s="129"/>
      <c r="D34" s="50"/>
      <c r="E34" s="60"/>
      <c r="F34" s="61">
        <v>4</v>
      </c>
      <c r="G34" s="62" t="s">
        <v>71</v>
      </c>
      <c r="H34" s="63">
        <v>2</v>
      </c>
      <c r="I34" s="63">
        <v>2</v>
      </c>
      <c r="J34" s="64" t="s">
        <v>31</v>
      </c>
      <c r="N34" s="11"/>
      <c r="O34" s="10"/>
      <c r="P34" s="26"/>
      <c r="Q34" s="119"/>
      <c r="R34" s="119"/>
      <c r="S34" s="119"/>
      <c r="T34" s="119"/>
      <c r="U34" s="119"/>
    </row>
    <row r="35" spans="1:21" s="4" customFormat="1" ht="13.5" customHeight="1" x14ac:dyDescent="0.15">
      <c r="A35" s="117"/>
      <c r="B35" s="50"/>
      <c r="C35" s="135" t="s">
        <v>23</v>
      </c>
      <c r="D35" s="50"/>
      <c r="E35" s="60"/>
      <c r="F35" s="61">
        <v>5</v>
      </c>
      <c r="G35" s="71" t="s">
        <v>72</v>
      </c>
      <c r="H35" s="63">
        <v>12</v>
      </c>
      <c r="I35" s="63">
        <v>6</v>
      </c>
      <c r="J35" s="64" t="s">
        <v>44</v>
      </c>
      <c r="N35" s="11"/>
      <c r="O35" s="10"/>
      <c r="P35" s="26"/>
      <c r="Q35" s="119"/>
      <c r="R35" s="119"/>
      <c r="S35" s="119"/>
      <c r="T35" s="119"/>
      <c r="U35" s="119"/>
    </row>
    <row r="36" spans="1:21" s="4" customFormat="1" ht="13.5" customHeight="1" x14ac:dyDescent="0.15">
      <c r="A36" s="117"/>
      <c r="B36" s="50"/>
      <c r="C36" s="155"/>
      <c r="D36" s="50"/>
      <c r="E36" s="60"/>
      <c r="F36" s="61">
        <v>6</v>
      </c>
      <c r="G36" s="62" t="s">
        <v>73</v>
      </c>
      <c r="H36" s="63">
        <v>4</v>
      </c>
      <c r="I36" s="63">
        <v>3</v>
      </c>
      <c r="J36" s="64" t="s">
        <v>44</v>
      </c>
      <c r="N36" s="11"/>
      <c r="O36" s="10"/>
      <c r="P36" s="26"/>
      <c r="Q36" s="119"/>
      <c r="R36" s="119"/>
      <c r="S36" s="119"/>
      <c r="T36" s="119"/>
      <c r="U36" s="119"/>
    </row>
    <row r="37" spans="1:21" s="4" customFormat="1" ht="13.5" customHeight="1" x14ac:dyDescent="0.15">
      <c r="A37" s="117"/>
      <c r="B37" s="50"/>
      <c r="C37" s="129" t="s">
        <v>100</v>
      </c>
      <c r="D37" s="50"/>
      <c r="E37" s="60"/>
      <c r="F37" s="61">
        <v>7</v>
      </c>
      <c r="G37" s="62" t="s">
        <v>74</v>
      </c>
      <c r="H37" s="63">
        <v>9</v>
      </c>
      <c r="I37" s="63">
        <v>5</v>
      </c>
      <c r="J37" s="64" t="s">
        <v>44</v>
      </c>
      <c r="N37" s="11"/>
      <c r="O37" s="10"/>
      <c r="P37" s="10"/>
    </row>
    <row r="38" spans="1:21" s="4" customFormat="1" ht="13.5" customHeight="1" x14ac:dyDescent="0.15">
      <c r="A38" s="118"/>
      <c r="B38" s="50"/>
      <c r="C38" s="130"/>
      <c r="D38" s="50"/>
      <c r="E38" s="60"/>
      <c r="F38" s="61" t="s">
        <v>1</v>
      </c>
      <c r="G38" s="68" t="s">
        <v>38</v>
      </c>
      <c r="H38" s="69">
        <v>3</v>
      </c>
      <c r="I38" s="69">
        <v>2</v>
      </c>
      <c r="J38" s="70"/>
      <c r="L38" s="1"/>
      <c r="M38" s="1"/>
      <c r="N38" s="12"/>
      <c r="O38" s="3"/>
      <c r="P38" s="3"/>
    </row>
    <row r="39" spans="1:21" ht="13.5" x14ac:dyDescent="0.15">
      <c r="A39" s="49"/>
      <c r="C39" s="49"/>
      <c r="D39" s="49"/>
      <c r="E39" s="151" t="s">
        <v>25</v>
      </c>
      <c r="F39" s="152"/>
      <c r="G39" s="153"/>
      <c r="H39" s="59">
        <f>H4+H10+H17+H24+H30</f>
        <v>154</v>
      </c>
      <c r="I39" s="59">
        <f>I4+I10+I17+I24+I30</f>
        <v>90</v>
      </c>
      <c r="J39" s="58"/>
    </row>
  </sheetData>
  <mergeCells count="38">
    <mergeCell ref="E39:G39"/>
    <mergeCell ref="E30:F30"/>
    <mergeCell ref="E17:F17"/>
    <mergeCell ref="E24:F24"/>
    <mergeCell ref="C21:C23"/>
    <mergeCell ref="C17:C20"/>
    <mergeCell ref="C24:C28"/>
    <mergeCell ref="C29:C32"/>
    <mergeCell ref="C35:C36"/>
    <mergeCell ref="C33:C34"/>
    <mergeCell ref="C37:C38"/>
    <mergeCell ref="A17:A32"/>
    <mergeCell ref="E3:G3"/>
    <mergeCell ref="P4:Q4"/>
    <mergeCell ref="P10:Q10"/>
    <mergeCell ref="N5:N6"/>
    <mergeCell ref="L5:L13"/>
    <mergeCell ref="N7:N8"/>
    <mergeCell ref="N9:N12"/>
    <mergeCell ref="E10:F10"/>
    <mergeCell ref="E4:F4"/>
    <mergeCell ref="P3:R3"/>
    <mergeCell ref="A33:A38"/>
    <mergeCell ref="Q32:U36"/>
    <mergeCell ref="L14:L23"/>
    <mergeCell ref="L24:L28"/>
    <mergeCell ref="N24:N26"/>
    <mergeCell ref="P29:R29"/>
    <mergeCell ref="N27:N28"/>
    <mergeCell ref="C14:C16"/>
    <mergeCell ref="A5:A16"/>
    <mergeCell ref="C10:C13"/>
    <mergeCell ref="C5:C6"/>
    <mergeCell ref="C7:C9"/>
    <mergeCell ref="P22:Q22"/>
    <mergeCell ref="P16:Q16"/>
    <mergeCell ref="N14:N15"/>
    <mergeCell ref="N19:N20"/>
  </mergeCells>
  <phoneticPr fontId="2"/>
  <printOptions horizontalCentered="1" verticalCentered="1"/>
  <pageMargins left="0" right="0" top="0" bottom="0" header="0" footer="0"/>
  <pageSetup paperSize="9" orientation="landscape" copies="2" r:id="rId1"/>
  <headerFooter alignWithMargins="0"/>
  <ignoredErrors>
    <ignoredError sqref="H17 H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9"/>
  <sheetViews>
    <sheetView showGridLines="0" zoomScaleNormal="100" workbookViewId="0"/>
  </sheetViews>
  <sheetFormatPr defaultRowHeight="12" x14ac:dyDescent="0.15"/>
  <cols>
    <col min="1" max="1" width="10" style="1" customWidth="1"/>
    <col min="2" max="2" width="2.5" style="1" customWidth="1"/>
    <col min="3" max="3" width="6.25" style="1" customWidth="1"/>
    <col min="4" max="5" width="2.5" style="1" customWidth="1"/>
    <col min="6" max="6" width="3.125" style="1" customWidth="1"/>
    <col min="7" max="7" width="15.875" style="1" bestFit="1" customWidth="1"/>
    <col min="8" max="9" width="5.625" style="3" customWidth="1"/>
    <col min="10" max="10" width="8.625" style="3" customWidth="1"/>
    <col min="11" max="11" width="2.375" style="1" customWidth="1"/>
    <col min="12" max="12" width="10" style="1" customWidth="1"/>
    <col min="13" max="13" width="2.5" style="1" customWidth="1"/>
    <col min="14" max="14" width="6.375" style="12" customWidth="1"/>
    <col min="15" max="16" width="2.5" style="3" customWidth="1"/>
    <col min="17" max="17" width="3.125" style="1" customWidth="1"/>
    <col min="18" max="18" width="17.375" style="1" bestFit="1" customWidth="1"/>
    <col min="19" max="20" width="5.625" style="1" customWidth="1"/>
    <col min="21" max="21" width="8.625" style="1" customWidth="1"/>
    <col min="22" max="16384" width="9" style="1"/>
  </cols>
  <sheetData>
    <row r="1" spans="1:21" ht="14.25" x14ac:dyDescent="0.15">
      <c r="A1" s="2"/>
      <c r="E1" s="2" t="s">
        <v>82</v>
      </c>
      <c r="L1" s="4"/>
      <c r="M1" s="4"/>
      <c r="N1" s="4"/>
      <c r="O1" s="4"/>
      <c r="P1" s="2" t="s">
        <v>28</v>
      </c>
      <c r="S1" s="3"/>
      <c r="T1" s="3"/>
      <c r="U1" s="3"/>
    </row>
    <row r="2" spans="1:21" x14ac:dyDescent="0.15">
      <c r="L2" s="4"/>
      <c r="M2" s="4"/>
      <c r="N2" s="4"/>
      <c r="O2" s="4"/>
      <c r="P2" s="1"/>
      <c r="S2" s="3"/>
      <c r="T2" s="3"/>
      <c r="U2" s="3"/>
    </row>
    <row r="3" spans="1:21" s="5" customFormat="1" ht="13.5" customHeight="1" x14ac:dyDescent="0.15">
      <c r="E3" s="143" t="s">
        <v>8</v>
      </c>
      <c r="F3" s="144"/>
      <c r="G3" s="145"/>
      <c r="H3" s="13" t="s">
        <v>9</v>
      </c>
      <c r="I3" s="6" t="s">
        <v>10</v>
      </c>
      <c r="J3" s="7" t="s">
        <v>81</v>
      </c>
      <c r="L3" s="1"/>
      <c r="M3" s="1"/>
      <c r="N3" s="1"/>
      <c r="O3" s="1"/>
      <c r="P3" s="148" t="s">
        <v>8</v>
      </c>
      <c r="Q3" s="149"/>
      <c r="R3" s="150"/>
      <c r="S3" s="14" t="s">
        <v>9</v>
      </c>
      <c r="T3" s="6" t="s">
        <v>10</v>
      </c>
      <c r="U3" s="7" t="s">
        <v>81</v>
      </c>
    </row>
    <row r="4" spans="1:21" s="4" customFormat="1" ht="13.5" customHeight="1" x14ac:dyDescent="0.15">
      <c r="A4" s="50"/>
      <c r="B4" s="50"/>
      <c r="C4" s="50"/>
      <c r="D4" s="50"/>
      <c r="E4" s="138" t="s">
        <v>0</v>
      </c>
      <c r="F4" s="139"/>
      <c r="G4" s="51" t="s">
        <v>29</v>
      </c>
      <c r="H4" s="55">
        <f>SUM(H5:H9)</f>
        <v>32</v>
      </c>
      <c r="I4" s="53">
        <f>SUM(I5:I9)</f>
        <v>18</v>
      </c>
      <c r="J4" s="54"/>
      <c r="L4" s="1"/>
      <c r="M4" s="1"/>
      <c r="N4" s="1"/>
      <c r="O4" s="1"/>
      <c r="P4" s="138" t="s">
        <v>0</v>
      </c>
      <c r="Q4" s="139"/>
      <c r="R4" s="8" t="s">
        <v>30</v>
      </c>
      <c r="S4" s="16">
        <f>SUM(S5:S9)</f>
        <v>29</v>
      </c>
      <c r="T4" s="15">
        <f>SUM(T5:T9)</f>
        <v>14</v>
      </c>
      <c r="U4" s="17"/>
    </row>
    <row r="5" spans="1:21" s="4" customFormat="1" ht="13.5" customHeight="1" x14ac:dyDescent="0.15">
      <c r="A5" s="132" t="s">
        <v>12</v>
      </c>
      <c r="B5" s="50"/>
      <c r="C5" s="137" t="s">
        <v>11</v>
      </c>
      <c r="D5" s="50"/>
      <c r="E5" s="60"/>
      <c r="F5" s="61">
        <v>1</v>
      </c>
      <c r="G5" s="62" t="s">
        <v>29</v>
      </c>
      <c r="H5" s="63">
        <v>6</v>
      </c>
      <c r="I5" s="63">
        <v>3</v>
      </c>
      <c r="J5" s="64" t="s">
        <v>31</v>
      </c>
      <c r="L5" s="132" t="s">
        <v>12</v>
      </c>
      <c r="M5" s="1"/>
      <c r="N5" s="137" t="s">
        <v>87</v>
      </c>
      <c r="O5" s="1"/>
      <c r="P5" s="27"/>
      <c r="Q5" s="28">
        <v>1</v>
      </c>
      <c r="R5" s="35" t="s">
        <v>32</v>
      </c>
      <c r="S5" s="29">
        <v>6</v>
      </c>
      <c r="T5" s="29">
        <v>2</v>
      </c>
      <c r="U5" s="30" t="s">
        <v>31</v>
      </c>
    </row>
    <row r="6" spans="1:21" s="4" customFormat="1" ht="13.5" customHeight="1" x14ac:dyDescent="0.15">
      <c r="A6" s="133"/>
      <c r="B6" s="50"/>
      <c r="C6" s="129"/>
      <c r="D6" s="50"/>
      <c r="E6" s="60"/>
      <c r="F6" s="61">
        <v>2</v>
      </c>
      <c r="G6" s="62" t="s">
        <v>33</v>
      </c>
      <c r="H6" s="63">
        <v>8</v>
      </c>
      <c r="I6" s="63">
        <v>4</v>
      </c>
      <c r="J6" s="64" t="s">
        <v>31</v>
      </c>
      <c r="L6" s="159"/>
      <c r="M6" s="1"/>
      <c r="N6" s="125"/>
      <c r="O6" s="1"/>
      <c r="P6" s="27"/>
      <c r="Q6" s="28">
        <v>2</v>
      </c>
      <c r="R6" s="35" t="s">
        <v>35</v>
      </c>
      <c r="S6" s="29">
        <v>6</v>
      </c>
      <c r="T6" s="29">
        <v>3</v>
      </c>
      <c r="U6" s="30" t="s">
        <v>31</v>
      </c>
    </row>
    <row r="7" spans="1:21" s="4" customFormat="1" ht="13.5" customHeight="1" x14ac:dyDescent="0.15">
      <c r="A7" s="133"/>
      <c r="B7" s="50"/>
      <c r="C7" s="131" t="s">
        <v>13</v>
      </c>
      <c r="D7" s="50"/>
      <c r="E7" s="60"/>
      <c r="F7" s="61">
        <v>3</v>
      </c>
      <c r="G7" s="62" t="s">
        <v>34</v>
      </c>
      <c r="H7" s="63">
        <v>8</v>
      </c>
      <c r="I7" s="63">
        <v>4</v>
      </c>
      <c r="J7" s="64" t="s">
        <v>31</v>
      </c>
      <c r="L7" s="159"/>
      <c r="M7" s="1"/>
      <c r="N7" s="156" t="s">
        <v>88</v>
      </c>
      <c r="O7" s="1"/>
      <c r="P7" s="27"/>
      <c r="Q7" s="28">
        <v>3</v>
      </c>
      <c r="R7" s="35" t="s">
        <v>37</v>
      </c>
      <c r="S7" s="29">
        <v>7</v>
      </c>
      <c r="T7" s="29">
        <v>4</v>
      </c>
      <c r="U7" s="30" t="s">
        <v>31</v>
      </c>
    </row>
    <row r="8" spans="1:21" s="4" customFormat="1" ht="13.5" customHeight="1" x14ac:dyDescent="0.15">
      <c r="A8" s="133"/>
      <c r="B8" s="50"/>
      <c r="C8" s="129"/>
      <c r="D8" s="50"/>
      <c r="E8" s="60"/>
      <c r="F8" s="61">
        <v>4</v>
      </c>
      <c r="G8" s="62" t="s">
        <v>36</v>
      </c>
      <c r="H8" s="63">
        <v>7</v>
      </c>
      <c r="I8" s="63">
        <v>5</v>
      </c>
      <c r="J8" s="64" t="s">
        <v>31</v>
      </c>
      <c r="L8" s="159"/>
      <c r="M8" s="1"/>
      <c r="N8" s="125"/>
      <c r="O8" s="1"/>
      <c r="P8" s="27"/>
      <c r="Q8" s="28">
        <v>4</v>
      </c>
      <c r="R8" s="35" t="s">
        <v>39</v>
      </c>
      <c r="S8" s="29">
        <v>7</v>
      </c>
      <c r="T8" s="29">
        <v>3</v>
      </c>
      <c r="U8" s="30" t="s">
        <v>31</v>
      </c>
    </row>
    <row r="9" spans="1:21" s="4" customFormat="1" ht="13.5" customHeight="1" x14ac:dyDescent="0.15">
      <c r="A9" s="133"/>
      <c r="B9" s="50"/>
      <c r="C9" s="129"/>
      <c r="D9" s="50"/>
      <c r="E9" s="60"/>
      <c r="F9" s="61" t="s">
        <v>1</v>
      </c>
      <c r="G9" s="62" t="s">
        <v>38</v>
      </c>
      <c r="H9" s="63">
        <v>3</v>
      </c>
      <c r="I9" s="63">
        <v>2</v>
      </c>
      <c r="J9" s="64"/>
      <c r="L9" s="159"/>
      <c r="M9" s="1"/>
      <c r="N9" s="156" t="s">
        <v>89</v>
      </c>
      <c r="O9" s="1"/>
      <c r="P9" s="27"/>
      <c r="Q9" s="28" t="s">
        <v>1</v>
      </c>
      <c r="R9" s="35" t="s">
        <v>38</v>
      </c>
      <c r="S9" s="29">
        <v>3</v>
      </c>
      <c r="T9" s="29">
        <v>2</v>
      </c>
      <c r="U9" s="30"/>
    </row>
    <row r="10" spans="1:21" s="4" customFormat="1" ht="13.5" customHeight="1" x14ac:dyDescent="0.15">
      <c r="A10" s="133"/>
      <c r="B10" s="50"/>
      <c r="C10" s="135" t="s">
        <v>14</v>
      </c>
      <c r="D10" s="50"/>
      <c r="E10" s="138" t="s">
        <v>2</v>
      </c>
      <c r="F10" s="139"/>
      <c r="G10" s="52" t="s">
        <v>3</v>
      </c>
      <c r="H10" s="55">
        <f>SUM(H11:H16)</f>
        <v>23</v>
      </c>
      <c r="I10" s="55">
        <f>SUM(I11:I16)</f>
        <v>13</v>
      </c>
      <c r="J10" s="56"/>
      <c r="L10" s="159"/>
      <c r="M10" s="1"/>
      <c r="N10" s="121"/>
      <c r="O10" s="1"/>
      <c r="P10" s="138" t="s">
        <v>2</v>
      </c>
      <c r="Q10" s="139"/>
      <c r="R10" s="9" t="s">
        <v>40</v>
      </c>
      <c r="S10" s="16">
        <f>SUM(S11:S15)</f>
        <v>29</v>
      </c>
      <c r="T10" s="16">
        <f>SUM(T11:T15)</f>
        <v>14</v>
      </c>
      <c r="U10" s="17"/>
    </row>
    <row r="11" spans="1:21" s="4" customFormat="1" ht="13.5" customHeight="1" x14ac:dyDescent="0.15">
      <c r="A11" s="133"/>
      <c r="B11" s="50"/>
      <c r="C11" s="136"/>
      <c r="D11" s="50"/>
      <c r="E11" s="60"/>
      <c r="F11" s="61">
        <v>1</v>
      </c>
      <c r="G11" s="62" t="s">
        <v>97</v>
      </c>
      <c r="H11" s="63">
        <v>5</v>
      </c>
      <c r="I11" s="63">
        <v>3</v>
      </c>
      <c r="J11" s="64" t="s">
        <v>31</v>
      </c>
      <c r="L11" s="159"/>
      <c r="M11" s="1"/>
      <c r="N11" s="121"/>
      <c r="O11" s="1"/>
      <c r="P11" s="27"/>
      <c r="Q11" s="28">
        <v>1</v>
      </c>
      <c r="R11" s="35" t="s">
        <v>42</v>
      </c>
      <c r="S11" s="29">
        <v>2</v>
      </c>
      <c r="T11" s="29">
        <v>1</v>
      </c>
      <c r="U11" s="30" t="s">
        <v>31</v>
      </c>
    </row>
    <row r="12" spans="1:21" s="4" customFormat="1" ht="13.5" customHeight="1" x14ac:dyDescent="0.15">
      <c r="A12" s="133"/>
      <c r="B12" s="50"/>
      <c r="C12" s="136"/>
      <c r="D12" s="50"/>
      <c r="E12" s="60"/>
      <c r="F12" s="61">
        <v>2</v>
      </c>
      <c r="G12" s="62" t="s">
        <v>4</v>
      </c>
      <c r="H12" s="63">
        <v>8</v>
      </c>
      <c r="I12" s="63">
        <v>4</v>
      </c>
      <c r="J12" s="65" t="s">
        <v>41</v>
      </c>
      <c r="L12" s="159"/>
      <c r="M12" s="1"/>
      <c r="N12" s="125"/>
      <c r="O12" s="1"/>
      <c r="P12" s="27"/>
      <c r="Q12" s="28">
        <v>2</v>
      </c>
      <c r="R12" s="35" t="s">
        <v>45</v>
      </c>
      <c r="S12" s="29">
        <v>6</v>
      </c>
      <c r="T12" s="29">
        <v>3</v>
      </c>
      <c r="U12" s="30" t="s">
        <v>31</v>
      </c>
    </row>
    <row r="13" spans="1:21" s="4" customFormat="1" ht="13.5" customHeight="1" x14ac:dyDescent="0.15">
      <c r="A13" s="133"/>
      <c r="B13" s="50"/>
      <c r="C13" s="137"/>
      <c r="D13" s="50"/>
      <c r="E13" s="60"/>
      <c r="F13" s="61">
        <v>3</v>
      </c>
      <c r="G13" s="62" t="s">
        <v>43</v>
      </c>
      <c r="H13" s="63">
        <v>2</v>
      </c>
      <c r="I13" s="63">
        <v>1</v>
      </c>
      <c r="J13" s="64" t="s">
        <v>44</v>
      </c>
      <c r="L13" s="160"/>
      <c r="M13" s="1"/>
      <c r="N13" s="47" t="s">
        <v>90</v>
      </c>
      <c r="O13" s="1"/>
      <c r="P13" s="27"/>
      <c r="Q13" s="28">
        <v>3</v>
      </c>
      <c r="R13" s="35" t="s">
        <v>47</v>
      </c>
      <c r="S13" s="29">
        <v>9</v>
      </c>
      <c r="T13" s="29">
        <v>4</v>
      </c>
      <c r="U13" s="30" t="s">
        <v>75</v>
      </c>
    </row>
    <row r="14" spans="1:21" s="4" customFormat="1" ht="13.5" customHeight="1" x14ac:dyDescent="0.15">
      <c r="A14" s="133"/>
      <c r="B14" s="50"/>
      <c r="C14" s="131" t="s">
        <v>15</v>
      </c>
      <c r="D14" s="50"/>
      <c r="E14" s="60"/>
      <c r="F14" s="61">
        <v>4</v>
      </c>
      <c r="G14" s="62" t="s">
        <v>99</v>
      </c>
      <c r="H14" s="63">
        <v>2</v>
      </c>
      <c r="I14" s="63">
        <v>1</v>
      </c>
      <c r="J14" s="65" t="s">
        <v>41</v>
      </c>
      <c r="L14" s="120" t="s">
        <v>16</v>
      </c>
      <c r="M14" s="1"/>
      <c r="N14" s="157" t="s">
        <v>91</v>
      </c>
      <c r="O14" s="1"/>
      <c r="P14" s="27"/>
      <c r="Q14" s="28">
        <v>4</v>
      </c>
      <c r="R14" s="35" t="s">
        <v>48</v>
      </c>
      <c r="S14" s="29">
        <v>9</v>
      </c>
      <c r="T14" s="29">
        <v>4</v>
      </c>
      <c r="U14" s="30" t="s">
        <v>31</v>
      </c>
    </row>
    <row r="15" spans="1:21" s="4" customFormat="1" ht="13.5" customHeight="1" x14ac:dyDescent="0.15">
      <c r="A15" s="133"/>
      <c r="B15" s="50"/>
      <c r="C15" s="129"/>
      <c r="D15" s="50"/>
      <c r="E15" s="60"/>
      <c r="F15" s="61">
        <v>5</v>
      </c>
      <c r="G15" s="62" t="s">
        <v>46</v>
      </c>
      <c r="H15" s="63">
        <v>3</v>
      </c>
      <c r="I15" s="63">
        <v>2</v>
      </c>
      <c r="J15" s="64" t="s">
        <v>44</v>
      </c>
      <c r="L15" s="121"/>
      <c r="M15" s="1"/>
      <c r="N15" s="125"/>
      <c r="O15" s="1"/>
      <c r="P15" s="31"/>
      <c r="Q15" s="32" t="s">
        <v>1</v>
      </c>
      <c r="R15" s="36" t="s">
        <v>38</v>
      </c>
      <c r="S15" s="33">
        <v>3</v>
      </c>
      <c r="T15" s="33">
        <v>2</v>
      </c>
      <c r="U15" s="34"/>
    </row>
    <row r="16" spans="1:21" s="4" customFormat="1" ht="13.5" customHeight="1" x14ac:dyDescent="0.15">
      <c r="A16" s="134"/>
      <c r="B16" s="50"/>
      <c r="C16" s="129"/>
      <c r="D16" s="50"/>
      <c r="E16" s="60"/>
      <c r="F16" s="61" t="s">
        <v>1</v>
      </c>
      <c r="G16" s="62" t="s">
        <v>38</v>
      </c>
      <c r="H16" s="63">
        <v>3</v>
      </c>
      <c r="I16" s="63">
        <v>2</v>
      </c>
      <c r="J16" s="64"/>
      <c r="L16" s="121"/>
      <c r="M16" s="1"/>
      <c r="N16" s="43"/>
      <c r="O16" s="1"/>
      <c r="P16" s="138" t="s">
        <v>5</v>
      </c>
      <c r="Q16" s="139"/>
      <c r="R16" s="8" t="s">
        <v>83</v>
      </c>
      <c r="S16" s="16">
        <f>SUM(S17:S21)</f>
        <v>24</v>
      </c>
      <c r="T16" s="16">
        <f>SUM(T17:T21)</f>
        <v>13</v>
      </c>
      <c r="U16" s="17"/>
    </row>
    <row r="17" spans="1:21" s="4" customFormat="1" ht="13.5" customHeight="1" x14ac:dyDescent="0.15">
      <c r="A17" s="140" t="s">
        <v>16</v>
      </c>
      <c r="B17" s="73"/>
      <c r="C17" s="136" t="s">
        <v>17</v>
      </c>
      <c r="D17" s="57"/>
      <c r="E17" s="138" t="s">
        <v>5</v>
      </c>
      <c r="F17" s="139"/>
      <c r="G17" s="52" t="s">
        <v>49</v>
      </c>
      <c r="H17" s="55">
        <f>SUM(H18:H23)</f>
        <v>34</v>
      </c>
      <c r="I17" s="55">
        <f>SUM(I18:I23)</f>
        <v>20</v>
      </c>
      <c r="J17" s="56"/>
      <c r="L17" s="121"/>
      <c r="M17" s="1"/>
      <c r="N17" s="43" t="s">
        <v>95</v>
      </c>
      <c r="O17" s="1"/>
      <c r="P17" s="27"/>
      <c r="Q17" s="28">
        <v>1</v>
      </c>
      <c r="R17" s="35" t="s">
        <v>52</v>
      </c>
      <c r="S17" s="29">
        <v>4</v>
      </c>
      <c r="T17" s="29">
        <v>2</v>
      </c>
      <c r="U17" s="30" t="s">
        <v>44</v>
      </c>
    </row>
    <row r="18" spans="1:21" s="4" customFormat="1" ht="13.5" customHeight="1" x14ac:dyDescent="0.15">
      <c r="A18" s="141"/>
      <c r="B18" s="73"/>
      <c r="C18" s="136"/>
      <c r="D18" s="57"/>
      <c r="E18" s="60"/>
      <c r="F18" s="61">
        <v>1</v>
      </c>
      <c r="G18" s="62" t="s">
        <v>50</v>
      </c>
      <c r="H18" s="63">
        <v>4</v>
      </c>
      <c r="I18" s="63">
        <v>2</v>
      </c>
      <c r="J18" s="64" t="s">
        <v>31</v>
      </c>
      <c r="L18" s="121"/>
      <c r="M18" s="1"/>
      <c r="N18" s="46"/>
      <c r="O18" s="1"/>
      <c r="P18" s="27"/>
      <c r="Q18" s="28">
        <v>2</v>
      </c>
      <c r="R18" s="35" t="s">
        <v>54</v>
      </c>
      <c r="S18" s="29">
        <v>6</v>
      </c>
      <c r="T18" s="29">
        <v>3</v>
      </c>
      <c r="U18" s="30" t="s">
        <v>44</v>
      </c>
    </row>
    <row r="19" spans="1:21" s="4" customFormat="1" ht="13.5" customHeight="1" x14ac:dyDescent="0.15">
      <c r="A19" s="141"/>
      <c r="B19" s="50"/>
      <c r="C19" s="136"/>
      <c r="D19" s="57"/>
      <c r="E19" s="60"/>
      <c r="F19" s="61">
        <v>2</v>
      </c>
      <c r="G19" s="62" t="s">
        <v>51</v>
      </c>
      <c r="H19" s="63">
        <v>4</v>
      </c>
      <c r="I19" s="63">
        <v>2</v>
      </c>
      <c r="J19" s="64" t="s">
        <v>31</v>
      </c>
      <c r="L19" s="121"/>
      <c r="M19" s="1"/>
      <c r="N19" s="156" t="s">
        <v>94</v>
      </c>
      <c r="O19" s="1"/>
      <c r="P19" s="27"/>
      <c r="Q19" s="28">
        <v>3</v>
      </c>
      <c r="R19" s="35" t="s">
        <v>84</v>
      </c>
      <c r="S19" s="29">
        <v>4</v>
      </c>
      <c r="T19" s="29">
        <v>2</v>
      </c>
      <c r="U19" s="30" t="s">
        <v>44</v>
      </c>
    </row>
    <row r="20" spans="1:21" s="4" customFormat="1" ht="13.5" customHeight="1" x14ac:dyDescent="0.15">
      <c r="A20" s="141"/>
      <c r="B20" s="50"/>
      <c r="C20" s="137"/>
      <c r="D20" s="57"/>
      <c r="E20" s="60"/>
      <c r="F20" s="61">
        <v>3</v>
      </c>
      <c r="G20" s="62" t="s">
        <v>53</v>
      </c>
      <c r="H20" s="63">
        <v>8</v>
      </c>
      <c r="I20" s="63">
        <v>5</v>
      </c>
      <c r="J20" s="64" t="s">
        <v>31</v>
      </c>
      <c r="L20" s="121"/>
      <c r="M20" s="1"/>
      <c r="N20" s="125"/>
      <c r="O20" s="1"/>
      <c r="P20" s="27"/>
      <c r="Q20" s="28">
        <v>4</v>
      </c>
      <c r="R20" s="35" t="s">
        <v>85</v>
      </c>
      <c r="S20" s="29">
        <v>7</v>
      </c>
      <c r="T20" s="29">
        <v>4</v>
      </c>
      <c r="U20" s="30" t="s">
        <v>44</v>
      </c>
    </row>
    <row r="21" spans="1:21" s="4" customFormat="1" ht="13.5" customHeight="1" x14ac:dyDescent="0.15">
      <c r="A21" s="141"/>
      <c r="B21" s="50"/>
      <c r="C21" s="131" t="s">
        <v>18</v>
      </c>
      <c r="D21" s="50"/>
      <c r="E21" s="60"/>
      <c r="F21" s="61">
        <v>4</v>
      </c>
      <c r="G21" s="62" t="s">
        <v>55</v>
      </c>
      <c r="H21" s="63">
        <v>8</v>
      </c>
      <c r="I21" s="63">
        <v>4</v>
      </c>
      <c r="J21" s="64" t="s">
        <v>44</v>
      </c>
      <c r="L21" s="121"/>
      <c r="M21" s="1"/>
      <c r="N21" s="43"/>
      <c r="O21" s="1"/>
      <c r="P21" s="27"/>
      <c r="Q21" s="28" t="s">
        <v>1</v>
      </c>
      <c r="R21" s="35" t="s">
        <v>38</v>
      </c>
      <c r="S21" s="29">
        <v>3</v>
      </c>
      <c r="T21" s="29">
        <v>2</v>
      </c>
      <c r="U21" s="30"/>
    </row>
    <row r="22" spans="1:21" s="4" customFormat="1" ht="13.5" customHeight="1" x14ac:dyDescent="0.15">
      <c r="A22" s="141"/>
      <c r="B22" s="50"/>
      <c r="C22" s="129"/>
      <c r="D22" s="50"/>
      <c r="E22" s="60"/>
      <c r="F22" s="61">
        <v>5</v>
      </c>
      <c r="G22" s="62" t="s">
        <v>56</v>
      </c>
      <c r="H22" s="63">
        <v>7</v>
      </c>
      <c r="I22" s="63">
        <v>5</v>
      </c>
      <c r="J22" s="64" t="s">
        <v>44</v>
      </c>
      <c r="L22" s="121"/>
      <c r="M22" s="1"/>
      <c r="N22" s="43" t="s">
        <v>93</v>
      </c>
      <c r="O22" s="1"/>
      <c r="P22" s="138" t="s">
        <v>6</v>
      </c>
      <c r="Q22" s="139"/>
      <c r="R22" s="9" t="s">
        <v>58</v>
      </c>
      <c r="S22" s="16">
        <f>SUM(S23:S28)</f>
        <v>33</v>
      </c>
      <c r="T22" s="16">
        <f>SUM(T23:T28)</f>
        <v>19</v>
      </c>
      <c r="U22" s="17"/>
    </row>
    <row r="23" spans="1:21" s="4" customFormat="1" ht="13.5" customHeight="1" x14ac:dyDescent="0.15">
      <c r="A23" s="141"/>
      <c r="B23" s="50"/>
      <c r="C23" s="154"/>
      <c r="D23" s="50"/>
      <c r="E23" s="60"/>
      <c r="F23" s="61" t="s">
        <v>1</v>
      </c>
      <c r="G23" s="62" t="s">
        <v>38</v>
      </c>
      <c r="H23" s="63">
        <v>3</v>
      </c>
      <c r="I23" s="63">
        <v>2</v>
      </c>
      <c r="J23" s="64"/>
      <c r="L23" s="122"/>
      <c r="M23" s="1"/>
      <c r="N23" s="44"/>
      <c r="O23" s="1"/>
      <c r="P23" s="27"/>
      <c r="Q23" s="28">
        <v>1</v>
      </c>
      <c r="R23" s="35" t="s">
        <v>61</v>
      </c>
      <c r="S23" s="29">
        <v>8</v>
      </c>
      <c r="T23" s="29">
        <v>4</v>
      </c>
      <c r="U23" s="30" t="s">
        <v>44</v>
      </c>
    </row>
    <row r="24" spans="1:21" s="4" customFormat="1" ht="13.5" customHeight="1" x14ac:dyDescent="0.15">
      <c r="A24" s="141"/>
      <c r="B24" s="50"/>
      <c r="C24" s="129" t="s">
        <v>19</v>
      </c>
      <c r="D24" s="50"/>
      <c r="E24" s="138" t="s">
        <v>6</v>
      </c>
      <c r="F24" s="139"/>
      <c r="G24" s="52" t="s">
        <v>57</v>
      </c>
      <c r="H24" s="55">
        <f>SUM(H25:H29)</f>
        <v>18</v>
      </c>
      <c r="I24" s="55">
        <f>SUM(I25:I29)</f>
        <v>12</v>
      </c>
      <c r="J24" s="56"/>
      <c r="L24" s="123" t="s">
        <v>21</v>
      </c>
      <c r="M24" s="1"/>
      <c r="N24" s="158" t="s">
        <v>96</v>
      </c>
      <c r="O24" s="1"/>
      <c r="P24" s="27"/>
      <c r="Q24" s="28">
        <v>2</v>
      </c>
      <c r="R24" s="35" t="s">
        <v>76</v>
      </c>
      <c r="S24" s="29">
        <v>4</v>
      </c>
      <c r="T24" s="29">
        <v>2</v>
      </c>
      <c r="U24" s="30" t="s">
        <v>44</v>
      </c>
    </row>
    <row r="25" spans="1:21" s="4" customFormat="1" ht="13.5" customHeight="1" x14ac:dyDescent="0.15">
      <c r="A25" s="141"/>
      <c r="B25" s="50"/>
      <c r="C25" s="129"/>
      <c r="D25" s="50"/>
      <c r="E25" s="60"/>
      <c r="F25" s="61">
        <v>1</v>
      </c>
      <c r="G25" s="62" t="s">
        <v>59</v>
      </c>
      <c r="H25" s="63">
        <v>4</v>
      </c>
      <c r="I25" s="63">
        <v>2</v>
      </c>
      <c r="J25" s="65" t="s">
        <v>60</v>
      </c>
      <c r="L25" s="121"/>
      <c r="M25" s="1"/>
      <c r="N25" s="121"/>
      <c r="O25" s="1"/>
      <c r="P25" s="27"/>
      <c r="Q25" s="28">
        <v>3</v>
      </c>
      <c r="R25" s="35" t="s">
        <v>65</v>
      </c>
      <c r="S25" s="29">
        <v>11</v>
      </c>
      <c r="T25" s="29">
        <v>6</v>
      </c>
      <c r="U25" s="30" t="s">
        <v>44</v>
      </c>
    </row>
    <row r="26" spans="1:21" s="4" customFormat="1" ht="13.5" customHeight="1" x14ac:dyDescent="0.15">
      <c r="A26" s="141"/>
      <c r="B26" s="50"/>
      <c r="C26" s="129"/>
      <c r="D26" s="50"/>
      <c r="E26" s="60"/>
      <c r="F26" s="61">
        <v>2</v>
      </c>
      <c r="G26" s="62" t="s">
        <v>62</v>
      </c>
      <c r="H26" s="63">
        <v>4</v>
      </c>
      <c r="I26" s="63">
        <v>2</v>
      </c>
      <c r="J26" s="64" t="s">
        <v>98</v>
      </c>
      <c r="L26" s="121"/>
      <c r="M26" s="1"/>
      <c r="N26" s="125"/>
      <c r="O26" s="1"/>
      <c r="P26" s="27"/>
      <c r="Q26" s="28">
        <v>4</v>
      </c>
      <c r="R26" s="35" t="s">
        <v>66</v>
      </c>
      <c r="S26" s="29">
        <v>3</v>
      </c>
      <c r="T26" s="29">
        <v>2</v>
      </c>
      <c r="U26" s="30" t="s">
        <v>44</v>
      </c>
    </row>
    <row r="27" spans="1:21" s="4" customFormat="1" ht="13.5" customHeight="1" x14ac:dyDescent="0.15">
      <c r="A27" s="141"/>
      <c r="B27" s="50"/>
      <c r="C27" s="129"/>
      <c r="D27" s="50"/>
      <c r="E27" s="60"/>
      <c r="F27" s="61">
        <v>3</v>
      </c>
      <c r="G27" s="62" t="s">
        <v>63</v>
      </c>
      <c r="H27" s="63">
        <v>3</v>
      </c>
      <c r="I27" s="63">
        <v>3</v>
      </c>
      <c r="J27" s="64" t="s">
        <v>98</v>
      </c>
      <c r="L27" s="121"/>
      <c r="M27" s="1"/>
      <c r="N27" s="156" t="s">
        <v>92</v>
      </c>
      <c r="O27" s="1"/>
      <c r="P27" s="27"/>
      <c r="Q27" s="28">
        <v>5</v>
      </c>
      <c r="R27" s="35" t="s">
        <v>86</v>
      </c>
      <c r="S27" s="29">
        <v>4</v>
      </c>
      <c r="T27" s="29">
        <v>3</v>
      </c>
      <c r="U27" s="30" t="s">
        <v>26</v>
      </c>
    </row>
    <row r="28" spans="1:21" s="4" customFormat="1" ht="13.5" customHeight="1" x14ac:dyDescent="0.15">
      <c r="A28" s="141"/>
      <c r="B28" s="50"/>
      <c r="C28" s="129"/>
      <c r="D28" s="50"/>
      <c r="E28" s="60"/>
      <c r="F28" s="61">
        <v>4</v>
      </c>
      <c r="G28" s="62" t="s">
        <v>64</v>
      </c>
      <c r="H28" s="63">
        <v>4</v>
      </c>
      <c r="I28" s="63">
        <v>3</v>
      </c>
      <c r="J28" s="64" t="s">
        <v>98</v>
      </c>
      <c r="L28" s="122"/>
      <c r="M28" s="1"/>
      <c r="N28" s="122"/>
      <c r="O28" s="1"/>
      <c r="P28" s="31"/>
      <c r="Q28" s="32" t="s">
        <v>1</v>
      </c>
      <c r="R28" s="36" t="s">
        <v>38</v>
      </c>
      <c r="S28" s="33">
        <v>3</v>
      </c>
      <c r="T28" s="33">
        <v>2</v>
      </c>
      <c r="U28" s="34"/>
    </row>
    <row r="29" spans="1:21" s="4" customFormat="1" ht="13.5" customHeight="1" x14ac:dyDescent="0.15">
      <c r="A29" s="141"/>
      <c r="B29" s="50"/>
      <c r="C29" s="131" t="s">
        <v>20</v>
      </c>
      <c r="D29" s="50"/>
      <c r="E29" s="66"/>
      <c r="F29" s="67" t="s">
        <v>1</v>
      </c>
      <c r="G29" s="68" t="s">
        <v>38</v>
      </c>
      <c r="H29" s="69">
        <v>3</v>
      </c>
      <c r="I29" s="69">
        <v>2</v>
      </c>
      <c r="J29" s="70"/>
      <c r="L29" s="48"/>
      <c r="M29" s="1"/>
      <c r="N29" s="45"/>
      <c r="O29" s="1"/>
      <c r="P29" s="126" t="s">
        <v>25</v>
      </c>
      <c r="Q29" s="127"/>
      <c r="R29" s="128"/>
      <c r="S29" s="19">
        <f>S4+S10+S16+S22</f>
        <v>115</v>
      </c>
      <c r="T29" s="19">
        <f>T4+T10+T16+T22</f>
        <v>60</v>
      </c>
      <c r="U29" s="20"/>
    </row>
    <row r="30" spans="1:21" s="4" customFormat="1" ht="13.5" customHeight="1" x14ac:dyDescent="0.15">
      <c r="A30" s="141"/>
      <c r="B30" s="50"/>
      <c r="C30" s="129"/>
      <c r="D30" s="50"/>
      <c r="E30" s="138" t="s">
        <v>7</v>
      </c>
      <c r="F30" s="139"/>
      <c r="G30" s="51" t="s">
        <v>67</v>
      </c>
      <c r="H30" s="53">
        <f>SUM(H31:H38)</f>
        <v>47</v>
      </c>
      <c r="I30" s="53">
        <f>SUM(I31:I38)</f>
        <v>27</v>
      </c>
      <c r="J30" s="54"/>
      <c r="L30" s="1"/>
      <c r="N30" s="11"/>
      <c r="O30" s="10"/>
      <c r="P30" s="26"/>
      <c r="Q30" s="119"/>
      <c r="R30" s="119"/>
      <c r="S30" s="119"/>
      <c r="T30" s="119"/>
      <c r="U30" s="119"/>
    </row>
    <row r="31" spans="1:21" s="4" customFormat="1" ht="13.5" customHeight="1" x14ac:dyDescent="0.15">
      <c r="A31" s="141"/>
      <c r="B31" s="50"/>
      <c r="C31" s="129"/>
      <c r="D31" s="50"/>
      <c r="E31" s="60"/>
      <c r="F31" s="61">
        <v>1</v>
      </c>
      <c r="G31" s="62" t="s">
        <v>68</v>
      </c>
      <c r="H31" s="63">
        <v>2</v>
      </c>
      <c r="I31" s="63">
        <v>2</v>
      </c>
      <c r="J31" s="64" t="s">
        <v>31</v>
      </c>
      <c r="L31" s="1"/>
      <c r="N31" s="11"/>
      <c r="O31" s="10"/>
      <c r="P31" s="10"/>
    </row>
    <row r="32" spans="1:21" s="4" customFormat="1" ht="13.5" customHeight="1" x14ac:dyDescent="0.15">
      <c r="A32" s="142"/>
      <c r="B32" s="50"/>
      <c r="C32" s="130"/>
      <c r="D32" s="50"/>
      <c r="E32" s="60"/>
      <c r="F32" s="61">
        <v>2</v>
      </c>
      <c r="G32" s="62" t="s">
        <v>69</v>
      </c>
      <c r="H32" s="63">
        <v>8</v>
      </c>
      <c r="I32" s="63">
        <v>4</v>
      </c>
      <c r="J32" s="64" t="s">
        <v>31</v>
      </c>
      <c r="L32" s="1"/>
      <c r="M32" s="1"/>
      <c r="N32" s="11"/>
      <c r="O32" s="3"/>
      <c r="P32" s="3"/>
    </row>
    <row r="33" spans="1:16" s="4" customFormat="1" ht="13.5" customHeight="1" x14ac:dyDescent="0.15">
      <c r="A33" s="116" t="s">
        <v>21</v>
      </c>
      <c r="B33" s="50"/>
      <c r="C33" s="137" t="s">
        <v>22</v>
      </c>
      <c r="D33" s="50"/>
      <c r="E33" s="60"/>
      <c r="F33" s="61">
        <v>3</v>
      </c>
      <c r="G33" s="62" t="s">
        <v>70</v>
      </c>
      <c r="H33" s="63">
        <v>7</v>
      </c>
      <c r="I33" s="63">
        <v>3</v>
      </c>
      <c r="J33" s="64" t="s">
        <v>31</v>
      </c>
      <c r="M33" s="1"/>
      <c r="N33" s="11"/>
      <c r="O33" s="3"/>
      <c r="P33" s="3"/>
    </row>
    <row r="34" spans="1:16" s="4" customFormat="1" ht="13.5" customHeight="1" x14ac:dyDescent="0.15">
      <c r="A34" s="117"/>
      <c r="B34" s="50"/>
      <c r="C34" s="129"/>
      <c r="D34" s="50"/>
      <c r="E34" s="60"/>
      <c r="F34" s="61">
        <v>4</v>
      </c>
      <c r="G34" s="62" t="s">
        <v>71</v>
      </c>
      <c r="H34" s="63">
        <v>2</v>
      </c>
      <c r="I34" s="63">
        <v>2</v>
      </c>
      <c r="J34" s="64" t="s">
        <v>31</v>
      </c>
      <c r="M34" s="1"/>
      <c r="N34" s="11"/>
      <c r="O34" s="3"/>
      <c r="P34" s="3"/>
    </row>
    <row r="35" spans="1:16" s="4" customFormat="1" ht="13.5" customHeight="1" x14ac:dyDescent="0.15">
      <c r="A35" s="117"/>
      <c r="B35" s="50"/>
      <c r="C35" s="135" t="s">
        <v>23</v>
      </c>
      <c r="D35" s="50"/>
      <c r="E35" s="60"/>
      <c r="F35" s="61">
        <v>5</v>
      </c>
      <c r="G35" s="71" t="s">
        <v>72</v>
      </c>
      <c r="H35" s="63">
        <v>12</v>
      </c>
      <c r="I35" s="63">
        <v>6</v>
      </c>
      <c r="J35" s="64" t="s">
        <v>44</v>
      </c>
      <c r="M35" s="1"/>
      <c r="N35" s="12"/>
      <c r="O35" s="3"/>
      <c r="P35" s="3"/>
    </row>
    <row r="36" spans="1:16" ht="13.5" customHeight="1" x14ac:dyDescent="0.15">
      <c r="A36" s="117"/>
      <c r="B36" s="50"/>
      <c r="C36" s="155"/>
      <c r="D36" s="50"/>
      <c r="E36" s="60"/>
      <c r="F36" s="61">
        <v>6</v>
      </c>
      <c r="G36" s="62" t="s">
        <v>73</v>
      </c>
      <c r="H36" s="63">
        <v>4</v>
      </c>
      <c r="I36" s="63">
        <v>3</v>
      </c>
      <c r="J36" s="64" t="s">
        <v>44</v>
      </c>
      <c r="L36" s="4"/>
    </row>
    <row r="37" spans="1:16" x14ac:dyDescent="0.15">
      <c r="A37" s="117"/>
      <c r="B37" s="50"/>
      <c r="C37" s="129" t="s">
        <v>100</v>
      </c>
      <c r="D37" s="50"/>
      <c r="E37" s="60"/>
      <c r="F37" s="61">
        <v>7</v>
      </c>
      <c r="G37" s="62" t="s">
        <v>74</v>
      </c>
      <c r="H37" s="63">
        <v>9</v>
      </c>
      <c r="I37" s="63">
        <v>5</v>
      </c>
      <c r="J37" s="64" t="s">
        <v>44</v>
      </c>
      <c r="L37" s="4"/>
    </row>
    <row r="38" spans="1:16" x14ac:dyDescent="0.15">
      <c r="A38" s="118"/>
      <c r="B38" s="50"/>
      <c r="C38" s="130"/>
      <c r="D38" s="50"/>
      <c r="E38" s="60"/>
      <c r="F38" s="61" t="s">
        <v>1</v>
      </c>
      <c r="G38" s="68" t="s">
        <v>38</v>
      </c>
      <c r="H38" s="69">
        <v>3</v>
      </c>
      <c r="I38" s="69">
        <v>2</v>
      </c>
      <c r="J38" s="70"/>
      <c r="L38" s="4"/>
    </row>
    <row r="39" spans="1:16" ht="13.5" x14ac:dyDescent="0.15">
      <c r="A39" s="49"/>
      <c r="C39" s="49"/>
      <c r="D39" s="49"/>
      <c r="E39" s="151" t="s">
        <v>25</v>
      </c>
      <c r="F39" s="152"/>
      <c r="G39" s="153"/>
      <c r="H39" s="59">
        <f>H4+H10+H17+H24+H30</f>
        <v>154</v>
      </c>
      <c r="I39" s="59">
        <f>I4+I10+I17+I24+I30</f>
        <v>90</v>
      </c>
      <c r="J39" s="58"/>
    </row>
  </sheetData>
  <mergeCells count="38">
    <mergeCell ref="Q30:U30"/>
    <mergeCell ref="P3:R3"/>
    <mergeCell ref="E3:G3"/>
    <mergeCell ref="P4:Q4"/>
    <mergeCell ref="N5:N6"/>
    <mergeCell ref="N7:N8"/>
    <mergeCell ref="P10:Q10"/>
    <mergeCell ref="P29:R29"/>
    <mergeCell ref="N9:N12"/>
    <mergeCell ref="N14:N15"/>
    <mergeCell ref="N19:N20"/>
    <mergeCell ref="N24:N26"/>
    <mergeCell ref="N27:N28"/>
    <mergeCell ref="L24:L28"/>
    <mergeCell ref="L14:L23"/>
    <mergeCell ref="L5:L13"/>
    <mergeCell ref="P16:Q16"/>
    <mergeCell ref="P22:Q22"/>
    <mergeCell ref="E4:F4"/>
    <mergeCell ref="A5:A16"/>
    <mergeCell ref="C5:C6"/>
    <mergeCell ref="C7:C9"/>
    <mergeCell ref="C10:C13"/>
    <mergeCell ref="E10:F10"/>
    <mergeCell ref="C14:C16"/>
    <mergeCell ref="A17:A32"/>
    <mergeCell ref="C17:C20"/>
    <mergeCell ref="E17:F17"/>
    <mergeCell ref="C21:C23"/>
    <mergeCell ref="C24:C28"/>
    <mergeCell ref="E24:F24"/>
    <mergeCell ref="C29:C32"/>
    <mergeCell ref="E39:G39"/>
    <mergeCell ref="E30:F30"/>
    <mergeCell ref="A33:A38"/>
    <mergeCell ref="C33:C34"/>
    <mergeCell ref="C35:C36"/>
    <mergeCell ref="C37:C38"/>
  </mergeCells>
  <phoneticPr fontId="2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6"/>
  <sheetViews>
    <sheetView showGridLines="0" zoomScaleNormal="100" workbookViewId="0"/>
  </sheetViews>
  <sheetFormatPr defaultRowHeight="12" x14ac:dyDescent="0.15"/>
  <cols>
    <col min="1" max="1" width="10" style="1" customWidth="1"/>
    <col min="2" max="2" width="2.5" style="1" customWidth="1"/>
    <col min="3" max="3" width="6.25" style="1" customWidth="1"/>
    <col min="4" max="5" width="2.5" style="1" customWidth="1"/>
    <col min="6" max="6" width="3.125" style="1" customWidth="1"/>
    <col min="7" max="7" width="15.875" style="1" bestFit="1" customWidth="1"/>
    <col min="8" max="9" width="5.625" style="3" customWidth="1"/>
    <col min="10" max="10" width="8.625" style="3" customWidth="1"/>
    <col min="11" max="11" width="2.375" style="1" customWidth="1"/>
    <col min="12" max="12" width="10" style="1" customWidth="1"/>
    <col min="13" max="13" width="2.5" style="1" customWidth="1"/>
    <col min="14" max="14" width="6.375" style="12" customWidth="1"/>
    <col min="15" max="15" width="2.5" style="3" customWidth="1"/>
    <col min="16" max="16" width="2.5" style="1" customWidth="1"/>
    <col min="17" max="17" width="3.125" style="1" customWidth="1"/>
    <col min="18" max="18" width="17.375" style="1" bestFit="1" customWidth="1"/>
    <col min="19" max="20" width="5.625" style="1" customWidth="1"/>
    <col min="21" max="21" width="8.625" style="1" customWidth="1"/>
    <col min="22" max="16384" width="9" style="1"/>
  </cols>
  <sheetData>
    <row r="1" spans="1:21" ht="14.25" x14ac:dyDescent="0.15">
      <c r="A1" s="2"/>
      <c r="E1" s="2" t="s">
        <v>82</v>
      </c>
      <c r="L1" s="4"/>
      <c r="M1" s="4"/>
      <c r="N1" s="4"/>
      <c r="O1" s="4"/>
      <c r="P1" s="2" t="s">
        <v>28</v>
      </c>
    </row>
    <row r="2" spans="1:21" x14ac:dyDescent="0.15">
      <c r="L2" s="4"/>
      <c r="M2" s="4"/>
      <c r="N2" s="4"/>
      <c r="O2" s="4"/>
    </row>
    <row r="3" spans="1:21" s="5" customFormat="1" ht="13.5" customHeight="1" x14ac:dyDescent="0.15">
      <c r="E3" s="143" t="s">
        <v>8</v>
      </c>
      <c r="F3" s="144"/>
      <c r="G3" s="145"/>
      <c r="H3" s="14" t="s">
        <v>9</v>
      </c>
      <c r="I3" s="6" t="s">
        <v>10</v>
      </c>
      <c r="J3" s="7" t="s">
        <v>81</v>
      </c>
      <c r="L3" s="1"/>
      <c r="M3" s="1"/>
      <c r="N3" s="1"/>
      <c r="O3" s="1"/>
      <c r="P3" s="148" t="s">
        <v>8</v>
      </c>
      <c r="Q3" s="149"/>
      <c r="R3" s="150"/>
      <c r="S3" s="14" t="s">
        <v>9</v>
      </c>
      <c r="T3" s="6" t="s">
        <v>10</v>
      </c>
      <c r="U3" s="7" t="s">
        <v>81</v>
      </c>
    </row>
    <row r="4" spans="1:21" s="4" customFormat="1" ht="13.5" customHeight="1" x14ac:dyDescent="0.15">
      <c r="E4" s="138" t="s">
        <v>0</v>
      </c>
      <c r="F4" s="139"/>
      <c r="G4" s="51" t="s">
        <v>29</v>
      </c>
      <c r="H4" s="55">
        <f>SUM(H5:H9)</f>
        <v>32</v>
      </c>
      <c r="I4" s="53">
        <f>SUM(I5:I9)</f>
        <v>18</v>
      </c>
      <c r="J4" s="54"/>
      <c r="L4" s="1"/>
      <c r="M4" s="1"/>
      <c r="N4" s="1"/>
      <c r="O4" s="1"/>
      <c r="P4" s="138" t="s">
        <v>0</v>
      </c>
      <c r="Q4" s="139"/>
      <c r="R4" s="51" t="s">
        <v>30</v>
      </c>
      <c r="S4" s="55">
        <f>SUM(S5:S9)</f>
        <v>29</v>
      </c>
      <c r="T4" s="53">
        <f>SUM(T5:T9)</f>
        <v>22</v>
      </c>
      <c r="U4" s="56"/>
    </row>
    <row r="5" spans="1:21" s="4" customFormat="1" ht="13.5" customHeight="1" x14ac:dyDescent="0.15">
      <c r="A5" s="132" t="s">
        <v>12</v>
      </c>
      <c r="C5" s="137" t="s">
        <v>11</v>
      </c>
      <c r="E5" s="60"/>
      <c r="F5" s="61">
        <v>1</v>
      </c>
      <c r="G5" s="62" t="s">
        <v>29</v>
      </c>
      <c r="H5" s="63">
        <v>6</v>
      </c>
      <c r="I5" s="63">
        <v>3</v>
      </c>
      <c r="J5" s="64" t="s">
        <v>31</v>
      </c>
      <c r="L5" s="120" t="s">
        <v>77</v>
      </c>
      <c r="M5" s="1"/>
      <c r="N5" s="137" t="s">
        <v>18</v>
      </c>
      <c r="O5" s="1"/>
      <c r="P5" s="60"/>
      <c r="Q5" s="61">
        <v>1</v>
      </c>
      <c r="R5" s="71" t="s">
        <v>32</v>
      </c>
      <c r="S5" s="63">
        <v>6</v>
      </c>
      <c r="T5" s="63">
        <v>4</v>
      </c>
      <c r="U5" s="64" t="s">
        <v>31</v>
      </c>
    </row>
    <row r="6" spans="1:21" s="4" customFormat="1" ht="13.5" customHeight="1" x14ac:dyDescent="0.15">
      <c r="A6" s="133"/>
      <c r="C6" s="129"/>
      <c r="E6" s="60"/>
      <c r="F6" s="61">
        <v>2</v>
      </c>
      <c r="G6" s="62" t="s">
        <v>33</v>
      </c>
      <c r="H6" s="63">
        <v>8</v>
      </c>
      <c r="I6" s="63">
        <v>4</v>
      </c>
      <c r="J6" s="64" t="s">
        <v>31</v>
      </c>
      <c r="L6" s="121"/>
      <c r="M6" s="1"/>
      <c r="N6" s="121"/>
      <c r="O6" s="1"/>
      <c r="P6" s="60"/>
      <c r="Q6" s="61">
        <v>2</v>
      </c>
      <c r="R6" s="71" t="s">
        <v>35</v>
      </c>
      <c r="S6" s="63">
        <v>6</v>
      </c>
      <c r="T6" s="63">
        <v>5</v>
      </c>
      <c r="U6" s="64" t="s">
        <v>31</v>
      </c>
    </row>
    <row r="7" spans="1:21" s="4" customFormat="1" ht="13.5" customHeight="1" x14ac:dyDescent="0.15">
      <c r="A7" s="133"/>
      <c r="C7" s="129"/>
      <c r="E7" s="60"/>
      <c r="F7" s="61">
        <v>3</v>
      </c>
      <c r="G7" s="62" t="s">
        <v>34</v>
      </c>
      <c r="H7" s="63">
        <v>8</v>
      </c>
      <c r="I7" s="63">
        <v>4</v>
      </c>
      <c r="J7" s="64" t="s">
        <v>31</v>
      </c>
      <c r="L7" s="121"/>
      <c r="M7" s="1"/>
      <c r="N7" s="121"/>
      <c r="O7" s="1"/>
      <c r="P7" s="60"/>
      <c r="Q7" s="61">
        <v>3</v>
      </c>
      <c r="R7" s="71" t="s">
        <v>37</v>
      </c>
      <c r="S7" s="63">
        <v>7</v>
      </c>
      <c r="T7" s="63">
        <v>6</v>
      </c>
      <c r="U7" s="64" t="s">
        <v>31</v>
      </c>
    </row>
    <row r="8" spans="1:21" s="4" customFormat="1" ht="13.5" customHeight="1" x14ac:dyDescent="0.15">
      <c r="A8" s="133"/>
      <c r="C8" s="129"/>
      <c r="E8" s="60"/>
      <c r="F8" s="61">
        <v>4</v>
      </c>
      <c r="G8" s="62" t="s">
        <v>36</v>
      </c>
      <c r="H8" s="63">
        <v>7</v>
      </c>
      <c r="I8" s="63">
        <v>5</v>
      </c>
      <c r="J8" s="64" t="s">
        <v>31</v>
      </c>
      <c r="L8" s="121"/>
      <c r="M8" s="1"/>
      <c r="N8" s="146"/>
      <c r="O8" s="1"/>
      <c r="P8" s="60"/>
      <c r="Q8" s="61">
        <v>4</v>
      </c>
      <c r="R8" s="71" t="s">
        <v>39</v>
      </c>
      <c r="S8" s="63">
        <v>7</v>
      </c>
      <c r="T8" s="63">
        <v>5</v>
      </c>
      <c r="U8" s="64" t="s">
        <v>31</v>
      </c>
    </row>
    <row r="9" spans="1:21" s="4" customFormat="1" ht="13.5" customHeight="1" x14ac:dyDescent="0.15">
      <c r="A9" s="133"/>
      <c r="C9" s="129"/>
      <c r="E9" s="60"/>
      <c r="F9" s="61" t="s">
        <v>1</v>
      </c>
      <c r="G9" s="62" t="s">
        <v>38</v>
      </c>
      <c r="H9" s="63">
        <v>3</v>
      </c>
      <c r="I9" s="63">
        <v>2</v>
      </c>
      <c r="J9" s="64"/>
      <c r="L9" s="121"/>
      <c r="M9" s="1"/>
      <c r="N9" s="129" t="s">
        <v>19</v>
      </c>
      <c r="O9" s="1"/>
      <c r="P9" s="60"/>
      <c r="Q9" s="61" t="s">
        <v>1</v>
      </c>
      <c r="R9" s="71" t="s">
        <v>38</v>
      </c>
      <c r="S9" s="63">
        <v>3</v>
      </c>
      <c r="T9" s="63">
        <v>2</v>
      </c>
      <c r="U9" s="64"/>
    </row>
    <row r="10" spans="1:21" s="4" customFormat="1" ht="13.5" customHeight="1" x14ac:dyDescent="0.15">
      <c r="A10" s="133"/>
      <c r="C10" s="129"/>
      <c r="E10" s="138" t="s">
        <v>2</v>
      </c>
      <c r="F10" s="139"/>
      <c r="G10" s="52" t="s">
        <v>3</v>
      </c>
      <c r="H10" s="55">
        <f>SUM(H11:H16)</f>
        <v>23</v>
      </c>
      <c r="I10" s="55">
        <f>SUM(I11:I16)</f>
        <v>13</v>
      </c>
      <c r="J10" s="56"/>
      <c r="L10" s="121"/>
      <c r="M10" s="1"/>
      <c r="N10" s="159"/>
      <c r="O10" s="1"/>
      <c r="P10" s="138" t="s">
        <v>2</v>
      </c>
      <c r="Q10" s="139"/>
      <c r="R10" s="52" t="s">
        <v>40</v>
      </c>
      <c r="S10" s="55">
        <f>SUM(S11:S15)</f>
        <v>29</v>
      </c>
      <c r="T10" s="55">
        <f>SUM(T11:T15)</f>
        <v>23</v>
      </c>
      <c r="U10" s="56"/>
    </row>
    <row r="11" spans="1:21" s="4" customFormat="1" ht="13.5" customHeight="1" x14ac:dyDescent="0.15">
      <c r="A11" s="133"/>
      <c r="C11" s="129"/>
      <c r="E11" s="60"/>
      <c r="F11" s="61">
        <v>1</v>
      </c>
      <c r="G11" s="62" t="s">
        <v>97</v>
      </c>
      <c r="H11" s="63">
        <v>5</v>
      </c>
      <c r="I11" s="63">
        <v>3</v>
      </c>
      <c r="J11" s="64" t="s">
        <v>31</v>
      </c>
      <c r="L11" s="121"/>
      <c r="M11" s="1"/>
      <c r="N11" s="159"/>
      <c r="O11" s="1"/>
      <c r="P11" s="60"/>
      <c r="Q11" s="61">
        <v>1</v>
      </c>
      <c r="R11" s="71" t="s">
        <v>42</v>
      </c>
      <c r="S11" s="63">
        <v>2</v>
      </c>
      <c r="T11" s="63">
        <v>2</v>
      </c>
      <c r="U11" s="64" t="s">
        <v>31</v>
      </c>
    </row>
    <row r="12" spans="1:21" s="4" customFormat="1" ht="13.5" customHeight="1" x14ac:dyDescent="0.15">
      <c r="A12" s="133"/>
      <c r="C12" s="131" t="s">
        <v>13</v>
      </c>
      <c r="E12" s="60"/>
      <c r="F12" s="61">
        <v>2</v>
      </c>
      <c r="G12" s="62" t="s">
        <v>4</v>
      </c>
      <c r="H12" s="63">
        <v>8</v>
      </c>
      <c r="I12" s="63">
        <v>4</v>
      </c>
      <c r="J12" s="65" t="s">
        <v>41</v>
      </c>
      <c r="L12" s="121"/>
      <c r="M12" s="1"/>
      <c r="N12" s="159"/>
      <c r="O12" s="1"/>
      <c r="P12" s="60"/>
      <c r="Q12" s="61">
        <v>2</v>
      </c>
      <c r="R12" s="71" t="s">
        <v>45</v>
      </c>
      <c r="S12" s="63">
        <v>6</v>
      </c>
      <c r="T12" s="63">
        <v>5</v>
      </c>
      <c r="U12" s="64" t="s">
        <v>31</v>
      </c>
    </row>
    <row r="13" spans="1:21" s="4" customFormat="1" ht="13.5" customHeight="1" x14ac:dyDescent="0.15">
      <c r="A13" s="133"/>
      <c r="C13" s="129"/>
      <c r="E13" s="60"/>
      <c r="F13" s="61">
        <v>3</v>
      </c>
      <c r="G13" s="62" t="s">
        <v>43</v>
      </c>
      <c r="H13" s="63">
        <v>2</v>
      </c>
      <c r="I13" s="63">
        <v>1</v>
      </c>
      <c r="J13" s="64" t="s">
        <v>44</v>
      </c>
      <c r="L13" s="121"/>
      <c r="M13" s="1"/>
      <c r="N13" s="163"/>
      <c r="O13" s="1"/>
      <c r="P13" s="60"/>
      <c r="Q13" s="61">
        <v>3</v>
      </c>
      <c r="R13" s="71" t="s">
        <v>47</v>
      </c>
      <c r="S13" s="63">
        <v>9</v>
      </c>
      <c r="T13" s="63">
        <v>7</v>
      </c>
      <c r="U13" s="64" t="s">
        <v>75</v>
      </c>
    </row>
    <row r="14" spans="1:21" s="4" customFormat="1" ht="13.5" customHeight="1" x14ac:dyDescent="0.15">
      <c r="A14" s="133"/>
      <c r="C14" s="129"/>
      <c r="E14" s="60"/>
      <c r="F14" s="61">
        <v>4</v>
      </c>
      <c r="G14" s="62" t="s">
        <v>99</v>
      </c>
      <c r="H14" s="63">
        <v>2</v>
      </c>
      <c r="I14" s="63">
        <v>1</v>
      </c>
      <c r="J14" s="65" t="s">
        <v>41</v>
      </c>
      <c r="L14" s="121"/>
      <c r="M14" s="1"/>
      <c r="N14" s="147" t="s">
        <v>20</v>
      </c>
      <c r="O14" s="1"/>
      <c r="P14" s="60"/>
      <c r="Q14" s="61">
        <v>4</v>
      </c>
      <c r="R14" s="71" t="s">
        <v>48</v>
      </c>
      <c r="S14" s="63">
        <v>9</v>
      </c>
      <c r="T14" s="63">
        <v>7</v>
      </c>
      <c r="U14" s="64" t="s">
        <v>31</v>
      </c>
    </row>
    <row r="15" spans="1:21" s="4" customFormat="1" ht="13.5" customHeight="1" x14ac:dyDescent="0.15">
      <c r="A15" s="133"/>
      <c r="C15" s="129"/>
      <c r="E15" s="60"/>
      <c r="F15" s="61">
        <v>5</v>
      </c>
      <c r="G15" s="62" t="s">
        <v>46</v>
      </c>
      <c r="H15" s="63">
        <v>3</v>
      </c>
      <c r="I15" s="63">
        <v>2</v>
      </c>
      <c r="J15" s="64" t="s">
        <v>44</v>
      </c>
      <c r="L15" s="121"/>
      <c r="M15" s="1"/>
      <c r="N15" s="159"/>
      <c r="O15" s="1"/>
      <c r="P15" s="66"/>
      <c r="Q15" s="67" t="s">
        <v>1</v>
      </c>
      <c r="R15" s="36" t="s">
        <v>38</v>
      </c>
      <c r="S15" s="69">
        <v>3</v>
      </c>
      <c r="T15" s="69">
        <v>2</v>
      </c>
      <c r="U15" s="70"/>
    </row>
    <row r="16" spans="1:21" s="4" customFormat="1" ht="13.5" customHeight="1" x14ac:dyDescent="0.15">
      <c r="A16" s="133"/>
      <c r="C16" s="129"/>
      <c r="E16" s="60"/>
      <c r="F16" s="61" t="s">
        <v>1</v>
      </c>
      <c r="G16" s="62" t="s">
        <v>38</v>
      </c>
      <c r="H16" s="63">
        <v>3</v>
      </c>
      <c r="I16" s="63">
        <v>2</v>
      </c>
      <c r="J16" s="64"/>
      <c r="L16" s="121"/>
      <c r="M16" s="1"/>
      <c r="N16" s="159"/>
      <c r="O16" s="1"/>
      <c r="P16" s="138" t="s">
        <v>5</v>
      </c>
      <c r="Q16" s="139"/>
      <c r="R16" s="51" t="s">
        <v>83</v>
      </c>
      <c r="S16" s="55">
        <f>SUM(S17:S21)</f>
        <v>24</v>
      </c>
      <c r="T16" s="55">
        <f>SUM(T17:T21)</f>
        <v>18</v>
      </c>
      <c r="U16" s="56"/>
    </row>
    <row r="17" spans="1:21" s="4" customFormat="1" ht="13.5" customHeight="1" x14ac:dyDescent="0.15">
      <c r="A17" s="133"/>
      <c r="C17" s="129"/>
      <c r="D17" s="74"/>
      <c r="E17" s="138" t="s">
        <v>5</v>
      </c>
      <c r="F17" s="139"/>
      <c r="G17" s="52" t="s">
        <v>49</v>
      </c>
      <c r="H17" s="55">
        <f>SUM(H18:H23)</f>
        <v>34</v>
      </c>
      <c r="I17" s="55">
        <f>SUM(I18:I23)</f>
        <v>20</v>
      </c>
      <c r="J17" s="56"/>
      <c r="L17" s="121"/>
      <c r="M17" s="1"/>
      <c r="N17" s="159"/>
      <c r="O17" s="1"/>
      <c r="P17" s="60"/>
      <c r="Q17" s="61">
        <v>1</v>
      </c>
      <c r="R17" s="71" t="s">
        <v>52</v>
      </c>
      <c r="S17" s="63">
        <v>4</v>
      </c>
      <c r="T17" s="63">
        <v>3</v>
      </c>
      <c r="U17" s="64" t="s">
        <v>44</v>
      </c>
    </row>
    <row r="18" spans="1:21" s="4" customFormat="1" ht="13.5" customHeight="1" x14ac:dyDescent="0.15">
      <c r="A18" s="133"/>
      <c r="C18" s="129"/>
      <c r="E18" s="60"/>
      <c r="F18" s="61">
        <v>1</v>
      </c>
      <c r="G18" s="62" t="s">
        <v>50</v>
      </c>
      <c r="H18" s="63">
        <v>4</v>
      </c>
      <c r="I18" s="63">
        <v>2</v>
      </c>
      <c r="J18" s="64" t="s">
        <v>31</v>
      </c>
      <c r="L18" s="122"/>
      <c r="M18" s="1"/>
      <c r="N18" s="160"/>
      <c r="O18" s="1"/>
      <c r="P18" s="60"/>
      <c r="Q18" s="61">
        <v>2</v>
      </c>
      <c r="R18" s="71" t="s">
        <v>54</v>
      </c>
      <c r="S18" s="63">
        <v>6</v>
      </c>
      <c r="T18" s="63">
        <v>4</v>
      </c>
      <c r="U18" s="64" t="s">
        <v>44</v>
      </c>
    </row>
    <row r="19" spans="1:21" s="4" customFormat="1" ht="13.5" customHeight="1" x14ac:dyDescent="0.15">
      <c r="A19" s="133"/>
      <c r="C19" s="154"/>
      <c r="E19" s="60"/>
      <c r="F19" s="61">
        <v>2</v>
      </c>
      <c r="G19" s="62" t="s">
        <v>51</v>
      </c>
      <c r="H19" s="63">
        <v>4</v>
      </c>
      <c r="I19" s="63">
        <v>2</v>
      </c>
      <c r="J19" s="64" t="s">
        <v>31</v>
      </c>
      <c r="L19" s="123" t="s">
        <v>21</v>
      </c>
      <c r="M19" s="1"/>
      <c r="N19" s="137" t="s">
        <v>22</v>
      </c>
      <c r="O19" s="1"/>
      <c r="P19" s="60"/>
      <c r="Q19" s="61">
        <v>3</v>
      </c>
      <c r="R19" s="71" t="s">
        <v>84</v>
      </c>
      <c r="S19" s="63">
        <v>4</v>
      </c>
      <c r="T19" s="63">
        <v>3</v>
      </c>
      <c r="U19" s="64" t="s">
        <v>44</v>
      </c>
    </row>
    <row r="20" spans="1:21" s="4" customFormat="1" ht="13.5" customHeight="1" x14ac:dyDescent="0.15">
      <c r="A20" s="133"/>
      <c r="C20" s="131" t="s">
        <v>14</v>
      </c>
      <c r="E20" s="60"/>
      <c r="F20" s="61">
        <v>3</v>
      </c>
      <c r="G20" s="62" t="s">
        <v>53</v>
      </c>
      <c r="H20" s="63">
        <v>8</v>
      </c>
      <c r="I20" s="63">
        <v>5</v>
      </c>
      <c r="J20" s="64" t="s">
        <v>31</v>
      </c>
      <c r="L20" s="121"/>
      <c r="M20" s="1"/>
      <c r="N20" s="121"/>
      <c r="O20" s="1"/>
      <c r="P20" s="60"/>
      <c r="Q20" s="61">
        <v>4</v>
      </c>
      <c r="R20" s="71" t="s">
        <v>85</v>
      </c>
      <c r="S20" s="63">
        <v>7</v>
      </c>
      <c r="T20" s="63">
        <v>6</v>
      </c>
      <c r="U20" s="64" t="s">
        <v>44</v>
      </c>
    </row>
    <row r="21" spans="1:21" s="4" customFormat="1" ht="13.5" customHeight="1" x14ac:dyDescent="0.15">
      <c r="A21" s="133"/>
      <c r="C21" s="129"/>
      <c r="E21" s="60"/>
      <c r="F21" s="61">
        <v>4</v>
      </c>
      <c r="G21" s="62" t="s">
        <v>55</v>
      </c>
      <c r="H21" s="63">
        <v>8</v>
      </c>
      <c r="I21" s="63">
        <v>4</v>
      </c>
      <c r="J21" s="64" t="s">
        <v>44</v>
      </c>
      <c r="L21" s="121"/>
      <c r="M21" s="1"/>
      <c r="N21" s="121"/>
      <c r="O21" s="1"/>
      <c r="P21" s="60"/>
      <c r="Q21" s="61" t="s">
        <v>1</v>
      </c>
      <c r="R21" s="71" t="s">
        <v>38</v>
      </c>
      <c r="S21" s="63">
        <v>3</v>
      </c>
      <c r="T21" s="63">
        <v>2</v>
      </c>
      <c r="U21" s="64"/>
    </row>
    <row r="22" spans="1:21" s="4" customFormat="1" ht="13.5" customHeight="1" x14ac:dyDescent="0.15">
      <c r="A22" s="133"/>
      <c r="C22" s="129"/>
      <c r="E22" s="60"/>
      <c r="F22" s="61">
        <v>5</v>
      </c>
      <c r="G22" s="62" t="s">
        <v>56</v>
      </c>
      <c r="H22" s="63">
        <v>7</v>
      </c>
      <c r="I22" s="63">
        <v>5</v>
      </c>
      <c r="J22" s="64" t="s">
        <v>44</v>
      </c>
      <c r="L22" s="121"/>
      <c r="M22" s="1"/>
      <c r="N22" s="121"/>
      <c r="O22" s="1"/>
      <c r="P22" s="138" t="s">
        <v>6</v>
      </c>
      <c r="Q22" s="139"/>
      <c r="R22" s="52" t="s">
        <v>58</v>
      </c>
      <c r="S22" s="55">
        <f>SUM(S23:S28)</f>
        <v>33</v>
      </c>
      <c r="T22" s="55">
        <f>SUM(T23:T28)</f>
        <v>27</v>
      </c>
      <c r="U22" s="56"/>
    </row>
    <row r="23" spans="1:21" s="4" customFormat="1" ht="13.5" customHeight="1" x14ac:dyDescent="0.15">
      <c r="A23" s="133"/>
      <c r="C23" s="129"/>
      <c r="E23" s="60"/>
      <c r="F23" s="61" t="s">
        <v>1</v>
      </c>
      <c r="G23" s="62" t="s">
        <v>38</v>
      </c>
      <c r="H23" s="63">
        <v>3</v>
      </c>
      <c r="I23" s="63">
        <v>2</v>
      </c>
      <c r="J23" s="64"/>
      <c r="L23" s="121"/>
      <c r="M23" s="1"/>
      <c r="N23" s="146"/>
      <c r="O23" s="1"/>
      <c r="P23" s="60"/>
      <c r="Q23" s="61">
        <v>1</v>
      </c>
      <c r="R23" s="71" t="s">
        <v>61</v>
      </c>
      <c r="S23" s="63">
        <v>8</v>
      </c>
      <c r="T23" s="63">
        <v>6</v>
      </c>
      <c r="U23" s="64" t="s">
        <v>44</v>
      </c>
    </row>
    <row r="24" spans="1:21" s="4" customFormat="1" ht="13.5" customHeight="1" x14ac:dyDescent="0.15">
      <c r="A24" s="133"/>
      <c r="C24" s="129"/>
      <c r="E24" s="138" t="s">
        <v>6</v>
      </c>
      <c r="F24" s="139"/>
      <c r="G24" s="52" t="s">
        <v>57</v>
      </c>
      <c r="H24" s="55">
        <f>SUM(H25:H29)</f>
        <v>18</v>
      </c>
      <c r="I24" s="55">
        <f>SUM(I25:I29)</f>
        <v>12</v>
      </c>
      <c r="J24" s="56"/>
      <c r="L24" s="121"/>
      <c r="M24" s="1"/>
      <c r="N24" s="147" t="s">
        <v>23</v>
      </c>
      <c r="O24" s="1"/>
      <c r="P24" s="60"/>
      <c r="Q24" s="61">
        <v>2</v>
      </c>
      <c r="R24" s="71" t="s">
        <v>76</v>
      </c>
      <c r="S24" s="63">
        <v>4</v>
      </c>
      <c r="T24" s="63">
        <v>3</v>
      </c>
      <c r="U24" s="64" t="s">
        <v>44</v>
      </c>
    </row>
    <row r="25" spans="1:21" s="4" customFormat="1" ht="13.5" customHeight="1" x14ac:dyDescent="0.15">
      <c r="A25" s="133"/>
      <c r="C25" s="129"/>
      <c r="E25" s="60"/>
      <c r="F25" s="61">
        <v>1</v>
      </c>
      <c r="G25" s="62" t="s">
        <v>59</v>
      </c>
      <c r="H25" s="63">
        <v>4</v>
      </c>
      <c r="I25" s="63">
        <v>2</v>
      </c>
      <c r="J25" s="65" t="s">
        <v>60</v>
      </c>
      <c r="L25" s="121"/>
      <c r="M25" s="1"/>
      <c r="N25" s="146"/>
      <c r="O25" s="1"/>
      <c r="P25" s="60"/>
      <c r="Q25" s="61">
        <v>3</v>
      </c>
      <c r="R25" s="71" t="s">
        <v>65</v>
      </c>
      <c r="S25" s="63">
        <v>11</v>
      </c>
      <c r="T25" s="63">
        <v>9</v>
      </c>
      <c r="U25" s="64" t="s">
        <v>44</v>
      </c>
    </row>
    <row r="26" spans="1:21" s="4" customFormat="1" ht="13.5" customHeight="1" x14ac:dyDescent="0.15">
      <c r="A26" s="133"/>
      <c r="C26" s="129"/>
      <c r="E26" s="60"/>
      <c r="F26" s="61">
        <v>2</v>
      </c>
      <c r="G26" s="62" t="s">
        <v>62</v>
      </c>
      <c r="H26" s="63">
        <v>4</v>
      </c>
      <c r="I26" s="63">
        <v>2</v>
      </c>
      <c r="J26" s="64" t="s">
        <v>98</v>
      </c>
      <c r="L26" s="121"/>
      <c r="M26" s="1"/>
      <c r="N26" s="147" t="s">
        <v>24</v>
      </c>
      <c r="O26" s="1"/>
      <c r="P26" s="60"/>
      <c r="Q26" s="61">
        <v>4</v>
      </c>
      <c r="R26" s="71" t="s">
        <v>66</v>
      </c>
      <c r="S26" s="63">
        <v>3</v>
      </c>
      <c r="T26" s="63">
        <v>3</v>
      </c>
      <c r="U26" s="64" t="s">
        <v>44</v>
      </c>
    </row>
    <row r="27" spans="1:21" s="4" customFormat="1" ht="13.5" customHeight="1" x14ac:dyDescent="0.15">
      <c r="A27" s="133"/>
      <c r="C27" s="135" t="s">
        <v>15</v>
      </c>
      <c r="E27" s="60"/>
      <c r="F27" s="61">
        <v>3</v>
      </c>
      <c r="G27" s="62" t="s">
        <v>63</v>
      </c>
      <c r="H27" s="63">
        <v>3</v>
      </c>
      <c r="I27" s="63">
        <v>3</v>
      </c>
      <c r="J27" s="64" t="s">
        <v>98</v>
      </c>
      <c r="L27" s="121"/>
      <c r="M27" s="1"/>
      <c r="N27" s="159"/>
      <c r="O27" s="1"/>
      <c r="P27" s="60"/>
      <c r="Q27" s="61">
        <v>5</v>
      </c>
      <c r="R27" s="71" t="s">
        <v>86</v>
      </c>
      <c r="S27" s="63">
        <v>4</v>
      </c>
      <c r="T27" s="63">
        <v>4</v>
      </c>
      <c r="U27" s="64" t="s">
        <v>26</v>
      </c>
    </row>
    <row r="28" spans="1:21" s="4" customFormat="1" ht="13.5" customHeight="1" x14ac:dyDescent="0.15">
      <c r="A28" s="133"/>
      <c r="C28" s="136"/>
      <c r="E28" s="60"/>
      <c r="F28" s="61">
        <v>4</v>
      </c>
      <c r="G28" s="62" t="s">
        <v>64</v>
      </c>
      <c r="H28" s="63">
        <v>4</v>
      </c>
      <c r="I28" s="63">
        <v>3</v>
      </c>
      <c r="J28" s="64" t="s">
        <v>98</v>
      </c>
      <c r="L28" s="122"/>
      <c r="M28" s="1"/>
      <c r="N28" s="160"/>
      <c r="O28" s="1"/>
      <c r="P28" s="66"/>
      <c r="Q28" s="67" t="s">
        <v>1</v>
      </c>
      <c r="R28" s="36" t="s">
        <v>38</v>
      </c>
      <c r="S28" s="69">
        <v>3</v>
      </c>
      <c r="T28" s="69">
        <v>2</v>
      </c>
      <c r="U28" s="70"/>
    </row>
    <row r="29" spans="1:21" s="4" customFormat="1" ht="13.5" customHeight="1" x14ac:dyDescent="0.15">
      <c r="A29" s="133"/>
      <c r="C29" s="136"/>
      <c r="E29" s="66"/>
      <c r="F29" s="67" t="s">
        <v>1</v>
      </c>
      <c r="G29" s="68" t="s">
        <v>38</v>
      </c>
      <c r="H29" s="69">
        <v>3</v>
      </c>
      <c r="I29" s="69">
        <v>2</v>
      </c>
      <c r="J29" s="70"/>
      <c r="M29" s="1"/>
      <c r="N29" s="85"/>
      <c r="O29" s="1"/>
      <c r="P29" s="126" t="s">
        <v>25</v>
      </c>
      <c r="Q29" s="127"/>
      <c r="R29" s="128"/>
      <c r="S29" s="19">
        <f>S4+S10+S16+S22</f>
        <v>115</v>
      </c>
      <c r="T29" s="19">
        <f>T4+T10+T16+T22</f>
        <v>90</v>
      </c>
      <c r="U29" s="58"/>
    </row>
    <row r="30" spans="1:21" s="4" customFormat="1" ht="13.5" customHeight="1" x14ac:dyDescent="0.15">
      <c r="A30" s="133"/>
      <c r="C30" s="136"/>
      <c r="E30" s="138" t="s">
        <v>7</v>
      </c>
      <c r="F30" s="139"/>
      <c r="G30" s="51" t="s">
        <v>67</v>
      </c>
      <c r="H30" s="53">
        <f>SUM(H31:H38)</f>
        <v>47</v>
      </c>
      <c r="I30" s="53">
        <f>SUM(I31:I38)</f>
        <v>27</v>
      </c>
      <c r="J30" s="54"/>
      <c r="L30" s="1"/>
      <c r="M30" s="1"/>
      <c r="N30" s="1"/>
      <c r="O30" s="1"/>
    </row>
    <row r="31" spans="1:21" s="4" customFormat="1" ht="13.5" customHeight="1" x14ac:dyDescent="0.15">
      <c r="A31" s="133"/>
      <c r="C31" s="136"/>
      <c r="E31" s="60"/>
      <c r="F31" s="61">
        <v>1</v>
      </c>
      <c r="G31" s="62" t="s">
        <v>68</v>
      </c>
      <c r="H31" s="63">
        <v>2</v>
      </c>
      <c r="I31" s="63">
        <v>2</v>
      </c>
      <c r="J31" s="64" t="s">
        <v>31</v>
      </c>
      <c r="L31" s="1"/>
      <c r="M31" s="1"/>
      <c r="N31" s="1"/>
      <c r="O31" s="1"/>
    </row>
    <row r="32" spans="1:21" s="4" customFormat="1" ht="13.5" customHeight="1" x14ac:dyDescent="0.15">
      <c r="A32" s="133"/>
      <c r="C32" s="136"/>
      <c r="E32" s="60"/>
      <c r="F32" s="61">
        <v>2</v>
      </c>
      <c r="G32" s="62" t="s">
        <v>69</v>
      </c>
      <c r="H32" s="63">
        <v>8</v>
      </c>
      <c r="I32" s="63">
        <v>4</v>
      </c>
      <c r="J32" s="64" t="s">
        <v>31</v>
      </c>
      <c r="L32" s="1"/>
      <c r="M32" s="1"/>
      <c r="N32" s="1"/>
      <c r="O32" s="1"/>
    </row>
    <row r="33" spans="1:15" s="4" customFormat="1" ht="13.5" customHeight="1" x14ac:dyDescent="0.15">
      <c r="A33" s="134"/>
      <c r="C33" s="136"/>
      <c r="E33" s="60"/>
      <c r="F33" s="61">
        <v>3</v>
      </c>
      <c r="G33" s="62" t="s">
        <v>70</v>
      </c>
      <c r="H33" s="63">
        <v>7</v>
      </c>
      <c r="I33" s="63">
        <v>3</v>
      </c>
      <c r="J33" s="64" t="s">
        <v>31</v>
      </c>
      <c r="N33" s="11"/>
      <c r="O33" s="10"/>
    </row>
    <row r="34" spans="1:15" s="4" customFormat="1" ht="13.5" customHeight="1" x14ac:dyDescent="0.15">
      <c r="A34" s="161" t="s">
        <v>77</v>
      </c>
      <c r="C34" s="136" t="s">
        <v>17</v>
      </c>
      <c r="E34" s="60"/>
      <c r="F34" s="61">
        <v>4</v>
      </c>
      <c r="G34" s="62" t="s">
        <v>71</v>
      </c>
      <c r="H34" s="63">
        <v>2</v>
      </c>
      <c r="I34" s="63">
        <v>2</v>
      </c>
      <c r="J34" s="64" t="s">
        <v>31</v>
      </c>
      <c r="N34" s="11"/>
      <c r="O34" s="10"/>
    </row>
    <row r="35" spans="1:15" s="4" customFormat="1" ht="13.5" customHeight="1" x14ac:dyDescent="0.15">
      <c r="A35" s="161"/>
      <c r="C35" s="136"/>
      <c r="E35" s="60"/>
      <c r="F35" s="61">
        <v>5</v>
      </c>
      <c r="G35" s="71" t="s">
        <v>72</v>
      </c>
      <c r="H35" s="63">
        <v>12</v>
      </c>
      <c r="I35" s="63">
        <v>6</v>
      </c>
      <c r="J35" s="64" t="s">
        <v>44</v>
      </c>
      <c r="N35" s="11"/>
      <c r="O35" s="10"/>
    </row>
    <row r="36" spans="1:15" s="4" customFormat="1" ht="13.5" customHeight="1" x14ac:dyDescent="0.15">
      <c r="A36" s="161"/>
      <c r="C36" s="136"/>
      <c r="E36" s="60"/>
      <c r="F36" s="61">
        <v>6</v>
      </c>
      <c r="G36" s="62" t="s">
        <v>73</v>
      </c>
      <c r="H36" s="63">
        <v>4</v>
      </c>
      <c r="I36" s="63">
        <v>3</v>
      </c>
      <c r="J36" s="64" t="s">
        <v>44</v>
      </c>
      <c r="N36" s="11"/>
      <c r="O36" s="10"/>
    </row>
    <row r="37" spans="1:15" s="4" customFormat="1" ht="13.5" customHeight="1" x14ac:dyDescent="0.15">
      <c r="A37" s="161"/>
      <c r="C37" s="136"/>
      <c r="E37" s="60"/>
      <c r="F37" s="61">
        <v>7</v>
      </c>
      <c r="G37" s="62" t="s">
        <v>74</v>
      </c>
      <c r="H37" s="63">
        <v>9</v>
      </c>
      <c r="I37" s="63">
        <v>5</v>
      </c>
      <c r="J37" s="64" t="s">
        <v>44</v>
      </c>
      <c r="N37" s="11"/>
      <c r="O37" s="10"/>
    </row>
    <row r="38" spans="1:15" s="4" customFormat="1" ht="13.5" customHeight="1" x14ac:dyDescent="0.15">
      <c r="A38" s="161"/>
      <c r="C38" s="136"/>
      <c r="E38" s="60"/>
      <c r="F38" s="61" t="s">
        <v>1</v>
      </c>
      <c r="G38" s="68" t="s">
        <v>38</v>
      </c>
      <c r="H38" s="69">
        <v>3</v>
      </c>
      <c r="I38" s="69">
        <v>2</v>
      </c>
      <c r="J38" s="70"/>
      <c r="N38" s="11"/>
      <c r="O38" s="10"/>
    </row>
    <row r="39" spans="1:15" s="4" customFormat="1" ht="13.5" customHeight="1" x14ac:dyDescent="0.15">
      <c r="A39" s="83"/>
      <c r="C39" s="82"/>
      <c r="E39" s="151" t="s">
        <v>25</v>
      </c>
      <c r="F39" s="152"/>
      <c r="G39" s="153"/>
      <c r="H39" s="59">
        <f>H4+H10+H17+H24+H30</f>
        <v>154</v>
      </c>
      <c r="I39" s="59">
        <f>I4+I10+I17+I24+I30</f>
        <v>90</v>
      </c>
      <c r="J39" s="58"/>
      <c r="L39" s="1"/>
      <c r="M39" s="1"/>
      <c r="N39" s="12"/>
      <c r="O39" s="3"/>
    </row>
    <row r="40" spans="1:15" s="4" customFormat="1" ht="13.5" customHeight="1" x14ac:dyDescent="0.15">
      <c r="A40" s="83"/>
      <c r="C40" s="82"/>
      <c r="E40" s="75"/>
      <c r="F40" s="75"/>
      <c r="G40" s="76"/>
      <c r="H40" s="77"/>
      <c r="I40" s="77"/>
      <c r="J40" s="77"/>
      <c r="L40" s="1"/>
      <c r="M40" s="1"/>
      <c r="N40" s="12"/>
      <c r="O40" s="3"/>
    </row>
    <row r="41" spans="1:15" s="4" customFormat="1" ht="13.5" customHeight="1" x14ac:dyDescent="0.15">
      <c r="A41" s="83"/>
      <c r="C41" s="82"/>
      <c r="E41" s="78"/>
      <c r="F41" s="78"/>
      <c r="G41" s="79"/>
      <c r="H41" s="80"/>
      <c r="I41" s="80"/>
      <c r="J41" s="80"/>
      <c r="L41" s="1"/>
      <c r="M41" s="1"/>
      <c r="N41" s="12"/>
      <c r="O41" s="3"/>
    </row>
    <row r="42" spans="1:15" s="4" customFormat="1" ht="13.5" customHeight="1" x14ac:dyDescent="0.15">
      <c r="A42" s="83"/>
      <c r="C42" s="82"/>
      <c r="E42" s="78"/>
      <c r="F42" s="78"/>
      <c r="G42" s="81"/>
      <c r="H42" s="80"/>
      <c r="I42" s="80"/>
      <c r="J42" s="80"/>
      <c r="L42" s="1"/>
      <c r="M42" s="1"/>
      <c r="N42" s="12"/>
      <c r="O42" s="3"/>
    </row>
    <row r="43" spans="1:15" ht="13.5" customHeight="1" x14ac:dyDescent="0.15">
      <c r="A43" s="83"/>
      <c r="C43" s="82"/>
      <c r="E43" s="78"/>
      <c r="F43" s="78"/>
      <c r="G43" s="79"/>
      <c r="H43" s="80"/>
      <c r="I43" s="80"/>
      <c r="J43" s="80"/>
    </row>
    <row r="44" spans="1:15" x14ac:dyDescent="0.15">
      <c r="A44" s="83"/>
      <c r="C44" s="82"/>
      <c r="E44" s="75"/>
      <c r="F44" s="75"/>
      <c r="G44" s="76"/>
      <c r="H44" s="77"/>
      <c r="I44" s="77"/>
      <c r="J44" s="77"/>
    </row>
    <row r="45" spans="1:15" x14ac:dyDescent="0.15">
      <c r="A45" s="83"/>
      <c r="C45" s="82"/>
      <c r="E45" s="75"/>
      <c r="F45" s="75"/>
      <c r="G45" s="76"/>
      <c r="H45" s="77"/>
      <c r="I45" s="77"/>
      <c r="J45" s="77"/>
    </row>
    <row r="46" spans="1:15" x14ac:dyDescent="0.15">
      <c r="E46" s="162"/>
      <c r="F46" s="162"/>
      <c r="G46" s="162"/>
      <c r="H46" s="72"/>
      <c r="I46" s="72"/>
      <c r="J46" s="72"/>
    </row>
  </sheetData>
  <mergeCells count="29">
    <mergeCell ref="P29:R29"/>
    <mergeCell ref="N5:N8"/>
    <mergeCell ref="N9:N13"/>
    <mergeCell ref="N14:N18"/>
    <mergeCell ref="N19:N23"/>
    <mergeCell ref="N24:N25"/>
    <mergeCell ref="N26:N28"/>
    <mergeCell ref="P3:R3"/>
    <mergeCell ref="P4:Q4"/>
    <mergeCell ref="P10:Q10"/>
    <mergeCell ref="P16:Q16"/>
    <mergeCell ref="P22:Q22"/>
    <mergeCell ref="E46:G46"/>
    <mergeCell ref="A5:A33"/>
    <mergeCell ref="E39:G39"/>
    <mergeCell ref="C5:C11"/>
    <mergeCell ref="C12:C19"/>
    <mergeCell ref="C20:C26"/>
    <mergeCell ref="C27:C33"/>
    <mergeCell ref="C34:C38"/>
    <mergeCell ref="L5:L18"/>
    <mergeCell ref="L19:L28"/>
    <mergeCell ref="A34:A38"/>
    <mergeCell ref="E3:G3"/>
    <mergeCell ref="E17:F17"/>
    <mergeCell ref="E24:F24"/>
    <mergeCell ref="E30:F30"/>
    <mergeCell ref="E4:F4"/>
    <mergeCell ref="E10:F10"/>
  </mergeCells>
  <phoneticPr fontId="2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6" orientation="landscape" copies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2B2E-499F-40F0-8689-83686B21DC5F}">
  <dimension ref="A1:U87"/>
  <sheetViews>
    <sheetView showGridLines="0" workbookViewId="0"/>
  </sheetViews>
  <sheetFormatPr defaultRowHeight="13.5" x14ac:dyDescent="0.15"/>
  <cols>
    <col min="1" max="1" width="10" style="1" customWidth="1"/>
    <col min="2" max="2" width="2.5" style="1" customWidth="1"/>
    <col min="3" max="3" width="6.25" style="1" customWidth="1"/>
    <col min="4" max="4" width="2.5" style="1" customWidth="1"/>
    <col min="5" max="5" width="2.625" style="88" customWidth="1"/>
    <col min="6" max="6" width="3.25" style="88" customWidth="1"/>
    <col min="7" max="7" width="20" style="88" customWidth="1"/>
    <col min="8" max="9" width="5.5" style="3" customWidth="1"/>
    <col min="10" max="10" width="8.375" style="3" customWidth="1"/>
    <col min="11" max="11" width="2.5" style="88" customWidth="1"/>
    <col min="12" max="12" width="10" style="1" customWidth="1"/>
    <col min="13" max="13" width="2.5" style="1" customWidth="1"/>
    <col min="14" max="14" width="6.125" style="12" customWidth="1"/>
    <col min="15" max="15" width="2.5" style="3" customWidth="1"/>
    <col min="16" max="16" width="2.625" style="88" customWidth="1"/>
    <col min="17" max="17" width="3.25" style="88" customWidth="1"/>
    <col min="18" max="18" width="20" style="88" customWidth="1"/>
    <col min="19" max="20" width="5.5" style="3" customWidth="1"/>
    <col min="21" max="21" width="8.5" style="3" customWidth="1"/>
    <col min="22" max="16384" width="9" style="88"/>
  </cols>
  <sheetData>
    <row r="1" spans="1:21" ht="14.25" x14ac:dyDescent="0.15">
      <c r="A1" s="2"/>
      <c r="E1" s="2" t="s">
        <v>102</v>
      </c>
      <c r="F1" s="1"/>
      <c r="G1" s="1"/>
      <c r="K1" s="1"/>
      <c r="M1" s="50"/>
      <c r="N1" s="1"/>
      <c r="O1" s="50"/>
      <c r="P1" s="2" t="s">
        <v>103</v>
      </c>
      <c r="Q1" s="1"/>
    </row>
    <row r="2" spans="1:21" x14ac:dyDescent="0.15">
      <c r="E2" s="1"/>
      <c r="F2" s="1"/>
      <c r="G2" s="1"/>
      <c r="K2" s="1"/>
      <c r="M2" s="50"/>
      <c r="N2" s="1"/>
      <c r="O2" s="50"/>
      <c r="P2" s="1"/>
      <c r="Q2" s="1"/>
    </row>
    <row r="3" spans="1:21" s="11" customFormat="1" ht="12" x14ac:dyDescent="0.15">
      <c r="A3" s="5"/>
      <c r="B3" s="5"/>
      <c r="C3" s="5"/>
      <c r="D3" s="5"/>
      <c r="E3" s="164" t="s">
        <v>8</v>
      </c>
      <c r="F3" s="165"/>
      <c r="G3" s="174"/>
      <c r="H3" s="89" t="s">
        <v>9</v>
      </c>
      <c r="I3" s="6" t="s">
        <v>10</v>
      </c>
      <c r="J3" s="7" t="s">
        <v>81</v>
      </c>
      <c r="K3" s="90"/>
      <c r="L3" s="5"/>
      <c r="M3" s="1"/>
      <c r="N3" s="1"/>
      <c r="O3" s="1"/>
      <c r="P3" s="183" t="s">
        <v>8</v>
      </c>
      <c r="Q3" s="184"/>
      <c r="R3" s="184"/>
      <c r="S3" s="91" t="s">
        <v>9</v>
      </c>
      <c r="T3" s="92" t="s">
        <v>10</v>
      </c>
      <c r="U3" s="93" t="s">
        <v>81</v>
      </c>
    </row>
    <row r="4" spans="1:21" s="50" customFormat="1" ht="12" x14ac:dyDescent="0.15">
      <c r="E4" s="138" t="s">
        <v>0</v>
      </c>
      <c r="F4" s="139"/>
      <c r="G4" s="51" t="s">
        <v>3</v>
      </c>
      <c r="H4" s="94">
        <f>SUM(H5:H8)</f>
        <v>26</v>
      </c>
      <c r="I4" s="94">
        <f>SUM(I5:I8)</f>
        <v>16</v>
      </c>
      <c r="J4" s="95"/>
      <c r="K4" s="96"/>
      <c r="M4" s="1"/>
      <c r="N4" s="1"/>
      <c r="O4" s="1"/>
      <c r="P4" s="138" t="s">
        <v>0</v>
      </c>
      <c r="Q4" s="139"/>
      <c r="R4" s="52" t="s">
        <v>104</v>
      </c>
      <c r="S4" s="97">
        <f>SUM(S5:S11)</f>
        <v>36</v>
      </c>
      <c r="T4" s="97">
        <f>SUM(T5:T11)</f>
        <v>28</v>
      </c>
      <c r="U4" s="98"/>
    </row>
    <row r="5" spans="1:21" s="50" customFormat="1" ht="12" customHeight="1" x14ac:dyDescent="0.15">
      <c r="A5" s="132" t="s">
        <v>12</v>
      </c>
      <c r="B5" s="86"/>
      <c r="C5" s="87" t="s">
        <v>11</v>
      </c>
      <c r="D5" s="99"/>
      <c r="E5" s="100"/>
      <c r="F5" s="101">
        <v>1</v>
      </c>
      <c r="G5" s="102" t="s">
        <v>4</v>
      </c>
      <c r="H5" s="103">
        <v>11</v>
      </c>
      <c r="I5" s="103">
        <v>6</v>
      </c>
      <c r="J5" s="65" t="s">
        <v>105</v>
      </c>
      <c r="K5" s="96"/>
      <c r="L5" s="132" t="s">
        <v>12</v>
      </c>
      <c r="M5" s="1"/>
      <c r="N5" s="87" t="s">
        <v>11</v>
      </c>
      <c r="O5" s="1"/>
      <c r="P5" s="100"/>
      <c r="Q5" s="101">
        <v>1</v>
      </c>
      <c r="R5" s="102" t="s">
        <v>106</v>
      </c>
      <c r="S5" s="103">
        <v>5</v>
      </c>
      <c r="T5" s="103">
        <v>4</v>
      </c>
      <c r="U5" s="65" t="s">
        <v>107</v>
      </c>
    </row>
    <row r="6" spans="1:21" s="50" customFormat="1" ht="12" x14ac:dyDescent="0.15">
      <c r="A6" s="133"/>
      <c r="B6" s="129"/>
      <c r="C6" s="131" t="s">
        <v>13</v>
      </c>
      <c r="D6" s="99"/>
      <c r="E6" s="100"/>
      <c r="F6" s="101">
        <v>2</v>
      </c>
      <c r="G6" s="102" t="s">
        <v>108</v>
      </c>
      <c r="H6" s="103">
        <v>7</v>
      </c>
      <c r="I6" s="103">
        <v>5</v>
      </c>
      <c r="J6" s="65" t="s">
        <v>109</v>
      </c>
      <c r="K6" s="96"/>
      <c r="L6" s="168"/>
      <c r="M6" s="1"/>
      <c r="N6" s="131" t="s">
        <v>13</v>
      </c>
      <c r="O6" s="1"/>
      <c r="P6" s="100"/>
      <c r="Q6" s="101">
        <v>2</v>
      </c>
      <c r="R6" s="102" t="s">
        <v>110</v>
      </c>
      <c r="S6" s="103">
        <v>6</v>
      </c>
      <c r="T6" s="103">
        <v>5</v>
      </c>
      <c r="U6" s="65" t="s">
        <v>107</v>
      </c>
    </row>
    <row r="7" spans="1:21" s="50" customFormat="1" ht="12" x14ac:dyDescent="0.15">
      <c r="A7" s="133"/>
      <c r="B7" s="129"/>
      <c r="C7" s="172"/>
      <c r="D7" s="99"/>
      <c r="E7" s="100"/>
      <c r="F7" s="101">
        <v>3</v>
      </c>
      <c r="G7" s="102" t="s">
        <v>111</v>
      </c>
      <c r="H7" s="103">
        <v>5</v>
      </c>
      <c r="I7" s="103">
        <v>3</v>
      </c>
      <c r="J7" s="65" t="s">
        <v>107</v>
      </c>
      <c r="K7" s="96"/>
      <c r="L7" s="168"/>
      <c r="M7" s="1"/>
      <c r="N7" s="172"/>
      <c r="O7" s="1"/>
      <c r="P7" s="100"/>
      <c r="Q7" s="101">
        <v>3</v>
      </c>
      <c r="R7" s="102" t="s">
        <v>112</v>
      </c>
      <c r="S7" s="103">
        <v>8</v>
      </c>
      <c r="T7" s="103">
        <v>6</v>
      </c>
      <c r="U7" s="65" t="s">
        <v>113</v>
      </c>
    </row>
    <row r="8" spans="1:21" s="50" customFormat="1" ht="12" x14ac:dyDescent="0.15">
      <c r="A8" s="133"/>
      <c r="B8" s="129"/>
      <c r="C8" s="131" t="s">
        <v>14</v>
      </c>
      <c r="D8" s="99"/>
      <c r="E8" s="100"/>
      <c r="F8" s="101" t="s">
        <v>1</v>
      </c>
      <c r="G8" s="102" t="s">
        <v>114</v>
      </c>
      <c r="H8" s="103">
        <v>3</v>
      </c>
      <c r="I8" s="103">
        <v>2</v>
      </c>
      <c r="J8" s="65"/>
      <c r="K8" s="96"/>
      <c r="L8" s="168"/>
      <c r="M8" s="1"/>
      <c r="N8" s="131" t="s">
        <v>14</v>
      </c>
      <c r="O8" s="1"/>
      <c r="P8" s="100"/>
      <c r="Q8" s="101">
        <v>4</v>
      </c>
      <c r="R8" s="102" t="s">
        <v>115</v>
      </c>
      <c r="S8" s="103">
        <v>3</v>
      </c>
      <c r="T8" s="103">
        <v>3</v>
      </c>
      <c r="U8" s="65" t="s">
        <v>116</v>
      </c>
    </row>
    <row r="9" spans="1:21" s="50" customFormat="1" ht="12" x14ac:dyDescent="0.15">
      <c r="A9" s="133"/>
      <c r="B9" s="129"/>
      <c r="C9" s="171"/>
      <c r="E9" s="138" t="s">
        <v>2</v>
      </c>
      <c r="F9" s="139"/>
      <c r="G9" s="52" t="s">
        <v>117</v>
      </c>
      <c r="H9" s="97">
        <f>SUM(H10:H14)</f>
        <v>28</v>
      </c>
      <c r="I9" s="97">
        <f>SUM(I10:I14)</f>
        <v>15</v>
      </c>
      <c r="J9" s="98"/>
      <c r="K9" s="96"/>
      <c r="L9" s="168"/>
      <c r="M9" s="1"/>
      <c r="N9" s="172"/>
      <c r="O9" s="1"/>
      <c r="P9" s="100"/>
      <c r="Q9" s="101">
        <v>5</v>
      </c>
      <c r="R9" s="104" t="s">
        <v>118</v>
      </c>
      <c r="S9" s="103">
        <v>7</v>
      </c>
      <c r="T9" s="103">
        <v>5</v>
      </c>
      <c r="U9" s="65" t="s">
        <v>107</v>
      </c>
    </row>
    <row r="10" spans="1:21" s="50" customFormat="1" ht="12" x14ac:dyDescent="0.15">
      <c r="A10" s="133"/>
      <c r="B10" s="129"/>
      <c r="C10" s="171"/>
      <c r="D10" s="99"/>
      <c r="E10" s="100"/>
      <c r="F10" s="101">
        <v>1</v>
      </c>
      <c r="G10" s="102" t="s">
        <v>117</v>
      </c>
      <c r="H10" s="103">
        <v>7</v>
      </c>
      <c r="I10" s="103">
        <v>3</v>
      </c>
      <c r="J10" s="65" t="s">
        <v>107</v>
      </c>
      <c r="K10" s="96"/>
      <c r="L10" s="168"/>
      <c r="M10" s="1"/>
      <c r="N10" s="131" t="s">
        <v>15</v>
      </c>
      <c r="O10" s="1"/>
      <c r="P10" s="100"/>
      <c r="Q10" s="101">
        <v>6</v>
      </c>
      <c r="R10" s="102" t="s">
        <v>119</v>
      </c>
      <c r="S10" s="103">
        <v>4</v>
      </c>
      <c r="T10" s="103">
        <v>3</v>
      </c>
      <c r="U10" s="65" t="s">
        <v>107</v>
      </c>
    </row>
    <row r="11" spans="1:21" s="50" customFormat="1" ht="12" x14ac:dyDescent="0.15">
      <c r="A11" s="133"/>
      <c r="B11" s="129"/>
      <c r="C11" s="172"/>
      <c r="D11" s="99"/>
      <c r="E11" s="100"/>
      <c r="F11" s="101">
        <v>2</v>
      </c>
      <c r="G11" s="102" t="s">
        <v>120</v>
      </c>
      <c r="H11" s="103">
        <v>12</v>
      </c>
      <c r="I11" s="103">
        <v>7</v>
      </c>
      <c r="J11" s="65" t="s">
        <v>109</v>
      </c>
      <c r="K11" s="96"/>
      <c r="L11" s="168"/>
      <c r="M11" s="1"/>
      <c r="N11" s="171"/>
      <c r="O11" s="1"/>
      <c r="P11" s="105"/>
      <c r="Q11" s="106" t="s">
        <v>1</v>
      </c>
      <c r="R11" s="107" t="s">
        <v>121</v>
      </c>
      <c r="S11" s="108">
        <v>3</v>
      </c>
      <c r="T11" s="108">
        <v>2</v>
      </c>
      <c r="U11" s="109"/>
    </row>
    <row r="12" spans="1:21" s="50" customFormat="1" ht="12" x14ac:dyDescent="0.15">
      <c r="A12" s="133"/>
      <c r="B12" s="129"/>
      <c r="C12" s="131" t="s">
        <v>15</v>
      </c>
      <c r="D12" s="99"/>
      <c r="E12" s="100"/>
      <c r="F12" s="101">
        <v>3</v>
      </c>
      <c r="G12" s="102" t="s">
        <v>122</v>
      </c>
      <c r="H12" s="103">
        <v>4</v>
      </c>
      <c r="I12" s="103">
        <v>2</v>
      </c>
      <c r="J12" s="65" t="s">
        <v>107</v>
      </c>
      <c r="K12" s="96"/>
      <c r="L12" s="168"/>
      <c r="M12" s="1"/>
      <c r="N12" s="171"/>
      <c r="O12" s="1"/>
      <c r="P12" s="138" t="s">
        <v>2</v>
      </c>
      <c r="Q12" s="139"/>
      <c r="R12" s="51" t="s">
        <v>123</v>
      </c>
      <c r="S12" s="94">
        <f>SUM(S13:S17)</f>
        <v>18</v>
      </c>
      <c r="T12" s="94">
        <f>SUM(T13:T17)</f>
        <v>14</v>
      </c>
      <c r="U12" s="95"/>
    </row>
    <row r="13" spans="1:21" s="50" customFormat="1" ht="13.5" customHeight="1" x14ac:dyDescent="0.15">
      <c r="A13" s="133"/>
      <c r="B13" s="129"/>
      <c r="C13" s="171"/>
      <c r="D13" s="99"/>
      <c r="E13" s="100"/>
      <c r="F13" s="101">
        <v>4</v>
      </c>
      <c r="G13" s="102" t="s">
        <v>124</v>
      </c>
      <c r="H13" s="103">
        <v>2</v>
      </c>
      <c r="I13" s="103">
        <v>1</v>
      </c>
      <c r="J13" s="65" t="s">
        <v>107</v>
      </c>
      <c r="K13" s="96"/>
      <c r="L13" s="169"/>
      <c r="M13" s="1"/>
      <c r="N13" s="173"/>
      <c r="O13" s="1"/>
      <c r="P13" s="100"/>
      <c r="Q13" s="101">
        <v>1</v>
      </c>
      <c r="R13" s="102" t="s">
        <v>125</v>
      </c>
      <c r="S13" s="103">
        <v>3</v>
      </c>
      <c r="T13" s="103">
        <v>2</v>
      </c>
      <c r="U13" s="65" t="s">
        <v>126</v>
      </c>
    </row>
    <row r="14" spans="1:21" s="50" customFormat="1" ht="12" x14ac:dyDescent="0.15">
      <c r="A14" s="134"/>
      <c r="B14" s="99"/>
      <c r="C14" s="171"/>
      <c r="D14" s="99"/>
      <c r="E14" s="105"/>
      <c r="F14" s="106" t="s">
        <v>1</v>
      </c>
      <c r="G14" s="107" t="s">
        <v>121</v>
      </c>
      <c r="H14" s="108">
        <v>3</v>
      </c>
      <c r="I14" s="108">
        <v>2</v>
      </c>
      <c r="J14" s="109"/>
      <c r="K14" s="96"/>
      <c r="L14" s="140" t="s">
        <v>16</v>
      </c>
      <c r="M14" s="1"/>
      <c r="N14" s="137" t="s">
        <v>17</v>
      </c>
      <c r="O14" s="1"/>
      <c r="P14" s="100"/>
      <c r="Q14" s="101">
        <v>2</v>
      </c>
      <c r="R14" s="102" t="s">
        <v>127</v>
      </c>
      <c r="S14" s="103">
        <v>5</v>
      </c>
      <c r="T14" s="103">
        <v>5</v>
      </c>
      <c r="U14" s="65" t="s">
        <v>113</v>
      </c>
    </row>
    <row r="15" spans="1:21" s="50" customFormat="1" ht="12" x14ac:dyDescent="0.15">
      <c r="A15" s="180" t="s">
        <v>16</v>
      </c>
      <c r="B15" s="167"/>
      <c r="C15" s="157" t="s">
        <v>17</v>
      </c>
      <c r="E15" s="138" t="s">
        <v>5</v>
      </c>
      <c r="F15" s="139"/>
      <c r="G15" s="51" t="s">
        <v>128</v>
      </c>
      <c r="H15" s="94">
        <f>SUM(H16:H18)</f>
        <v>20</v>
      </c>
      <c r="I15" s="94">
        <f>SUM(I16:I18)</f>
        <v>13</v>
      </c>
      <c r="J15" s="95"/>
      <c r="K15" s="96"/>
      <c r="L15" s="168"/>
      <c r="M15" s="1"/>
      <c r="N15" s="172"/>
      <c r="O15" s="1"/>
      <c r="P15" s="100"/>
      <c r="Q15" s="101">
        <v>3</v>
      </c>
      <c r="R15" s="102" t="s">
        <v>129</v>
      </c>
      <c r="S15" s="103">
        <v>2</v>
      </c>
      <c r="T15" s="103">
        <v>2</v>
      </c>
      <c r="U15" s="65" t="s">
        <v>26</v>
      </c>
    </row>
    <row r="16" spans="1:21" s="50" customFormat="1" ht="13.5" customHeight="1" x14ac:dyDescent="0.15">
      <c r="A16" s="181"/>
      <c r="B16" s="167"/>
      <c r="C16" s="171"/>
      <c r="D16" s="99"/>
      <c r="E16" s="100"/>
      <c r="F16" s="101">
        <v>1</v>
      </c>
      <c r="G16" s="102" t="s">
        <v>130</v>
      </c>
      <c r="H16" s="103">
        <v>14</v>
      </c>
      <c r="I16" s="103">
        <v>7</v>
      </c>
      <c r="J16" s="65" t="s">
        <v>105</v>
      </c>
      <c r="K16" s="96"/>
      <c r="L16" s="168"/>
      <c r="M16" s="1"/>
      <c r="N16" s="131" t="s">
        <v>18</v>
      </c>
      <c r="O16" s="1"/>
      <c r="P16" s="100"/>
      <c r="Q16" s="101">
        <v>4</v>
      </c>
      <c r="R16" s="102" t="s">
        <v>131</v>
      </c>
      <c r="S16" s="103">
        <v>5</v>
      </c>
      <c r="T16" s="103">
        <v>3</v>
      </c>
      <c r="U16" s="65" t="s">
        <v>132</v>
      </c>
    </row>
    <row r="17" spans="1:21" s="50" customFormat="1" ht="13.5" customHeight="1" x14ac:dyDescent="0.15">
      <c r="A17" s="181"/>
      <c r="B17" s="167"/>
      <c r="C17" s="172"/>
      <c r="D17" s="99"/>
      <c r="E17" s="100"/>
      <c r="F17" s="101">
        <v>2</v>
      </c>
      <c r="G17" s="102" t="s">
        <v>133</v>
      </c>
      <c r="H17" s="103">
        <v>3</v>
      </c>
      <c r="I17" s="103">
        <v>4</v>
      </c>
      <c r="J17" s="65" t="s">
        <v>116</v>
      </c>
      <c r="K17" s="96"/>
      <c r="L17" s="168"/>
      <c r="M17" s="1"/>
      <c r="N17" s="171"/>
      <c r="O17" s="1"/>
      <c r="P17" s="100"/>
      <c r="Q17" s="101" t="s">
        <v>1</v>
      </c>
      <c r="R17" s="102" t="s">
        <v>121</v>
      </c>
      <c r="S17" s="103">
        <v>3</v>
      </c>
      <c r="T17" s="103">
        <v>2</v>
      </c>
      <c r="U17" s="65"/>
    </row>
    <row r="18" spans="1:21" s="50" customFormat="1" ht="12" x14ac:dyDescent="0.15">
      <c r="A18" s="181"/>
      <c r="B18" s="166"/>
      <c r="C18" s="131" t="s">
        <v>18</v>
      </c>
      <c r="D18" s="99"/>
      <c r="E18" s="100"/>
      <c r="F18" s="101" t="s">
        <v>1</v>
      </c>
      <c r="G18" s="102" t="s">
        <v>121</v>
      </c>
      <c r="H18" s="103">
        <v>3</v>
      </c>
      <c r="I18" s="103">
        <v>2</v>
      </c>
      <c r="J18" s="65"/>
      <c r="K18" s="96"/>
      <c r="L18" s="168"/>
      <c r="M18" s="1"/>
      <c r="N18" s="171"/>
      <c r="O18" s="1"/>
      <c r="P18" s="138" t="s">
        <v>5</v>
      </c>
      <c r="Q18" s="139"/>
      <c r="R18" s="52" t="s">
        <v>134</v>
      </c>
      <c r="S18" s="97">
        <f>SUM(S19:S26)</f>
        <v>40</v>
      </c>
      <c r="T18" s="97">
        <f>SUM(T19:T26)</f>
        <v>28</v>
      </c>
      <c r="U18" s="98"/>
    </row>
    <row r="19" spans="1:21" s="50" customFormat="1" x14ac:dyDescent="0.15">
      <c r="A19" s="181"/>
      <c r="B19" s="166"/>
      <c r="C19" s="171"/>
      <c r="D19" s="99"/>
      <c r="E19" s="138" t="s">
        <v>6</v>
      </c>
      <c r="F19" s="139"/>
      <c r="G19" s="52" t="s">
        <v>135</v>
      </c>
      <c r="H19" s="97">
        <f>SUM(H20:H25)</f>
        <v>24</v>
      </c>
      <c r="I19" s="97">
        <f>SUM(I20:I25)</f>
        <v>17</v>
      </c>
      <c r="J19" s="98"/>
      <c r="K19" s="96"/>
      <c r="L19" s="168"/>
      <c r="M19" s="1"/>
      <c r="N19" s="171"/>
      <c r="O19" s="1"/>
      <c r="P19" s="100"/>
      <c r="Q19" s="101">
        <v>1</v>
      </c>
      <c r="R19" s="102" t="s">
        <v>136</v>
      </c>
      <c r="S19" s="103">
        <v>3</v>
      </c>
      <c r="T19" s="103">
        <v>2</v>
      </c>
      <c r="U19" s="65" t="s">
        <v>132</v>
      </c>
    </row>
    <row r="20" spans="1:21" s="50" customFormat="1" ht="12" x14ac:dyDescent="0.15">
      <c r="A20" s="181"/>
      <c r="B20" s="166"/>
      <c r="C20" s="171"/>
      <c r="D20" s="99"/>
      <c r="E20" s="100"/>
      <c r="F20" s="101">
        <v>1</v>
      </c>
      <c r="G20" s="102" t="s">
        <v>137</v>
      </c>
      <c r="H20" s="103">
        <v>2</v>
      </c>
      <c r="I20" s="103">
        <v>1</v>
      </c>
      <c r="J20" s="65" t="s">
        <v>107</v>
      </c>
      <c r="K20" s="96"/>
      <c r="L20" s="168"/>
      <c r="M20" s="1"/>
      <c r="N20" s="172"/>
      <c r="O20" s="1"/>
      <c r="P20" s="100"/>
      <c r="Q20" s="101">
        <v>2</v>
      </c>
      <c r="R20" s="102" t="s">
        <v>138</v>
      </c>
      <c r="S20" s="103">
        <v>9</v>
      </c>
      <c r="T20" s="103">
        <v>5</v>
      </c>
      <c r="U20" s="65" t="s">
        <v>107</v>
      </c>
    </row>
    <row r="21" spans="1:21" s="50" customFormat="1" ht="12" x14ac:dyDescent="0.15">
      <c r="A21" s="181"/>
      <c r="B21" s="166"/>
      <c r="C21" s="172"/>
      <c r="D21" s="99"/>
      <c r="E21" s="100"/>
      <c r="F21" s="101">
        <v>2</v>
      </c>
      <c r="G21" s="102" t="s">
        <v>139</v>
      </c>
      <c r="H21" s="103">
        <v>5</v>
      </c>
      <c r="I21" s="103">
        <v>5</v>
      </c>
      <c r="J21" s="65" t="s">
        <v>107</v>
      </c>
      <c r="K21" s="96"/>
      <c r="L21" s="168"/>
      <c r="M21" s="1"/>
      <c r="N21" s="156" t="s">
        <v>140</v>
      </c>
      <c r="O21" s="1"/>
      <c r="P21" s="100"/>
      <c r="Q21" s="101">
        <v>3</v>
      </c>
      <c r="R21" s="102" t="s">
        <v>141</v>
      </c>
      <c r="S21" s="103">
        <v>5</v>
      </c>
      <c r="T21" s="103">
        <v>4</v>
      </c>
      <c r="U21" s="65" t="s">
        <v>132</v>
      </c>
    </row>
    <row r="22" spans="1:21" s="50" customFormat="1" ht="12" x14ac:dyDescent="0.15">
      <c r="A22" s="181"/>
      <c r="B22" s="166"/>
      <c r="C22" s="131" t="s">
        <v>140</v>
      </c>
      <c r="D22" s="99"/>
      <c r="E22" s="100"/>
      <c r="F22" s="101">
        <v>3</v>
      </c>
      <c r="G22" s="102" t="s">
        <v>142</v>
      </c>
      <c r="H22" s="103">
        <v>5</v>
      </c>
      <c r="I22" s="103">
        <v>3</v>
      </c>
      <c r="J22" s="65" t="s">
        <v>107</v>
      </c>
      <c r="K22" s="96"/>
      <c r="L22" s="168"/>
      <c r="M22" s="1"/>
      <c r="N22" s="172"/>
      <c r="O22" s="1"/>
      <c r="P22" s="100"/>
      <c r="Q22" s="101">
        <v>4</v>
      </c>
      <c r="R22" s="102" t="s">
        <v>143</v>
      </c>
      <c r="S22" s="103">
        <v>7</v>
      </c>
      <c r="T22" s="103">
        <v>5</v>
      </c>
      <c r="U22" s="65" t="s">
        <v>113</v>
      </c>
    </row>
    <row r="23" spans="1:21" s="50" customFormat="1" ht="13.5" customHeight="1" x14ac:dyDescent="0.15">
      <c r="A23" s="181"/>
      <c r="B23" s="166"/>
      <c r="C23" s="171"/>
      <c r="D23" s="99"/>
      <c r="E23" s="100"/>
      <c r="F23" s="101">
        <v>4</v>
      </c>
      <c r="G23" s="102" t="s">
        <v>144</v>
      </c>
      <c r="H23" s="103">
        <v>7</v>
      </c>
      <c r="I23" s="103">
        <v>4</v>
      </c>
      <c r="J23" s="65" t="s">
        <v>107</v>
      </c>
      <c r="K23" s="96"/>
      <c r="L23" s="168"/>
      <c r="M23" s="1"/>
      <c r="N23" s="131" t="s">
        <v>145</v>
      </c>
      <c r="O23" s="1"/>
      <c r="P23" s="100"/>
      <c r="Q23" s="101">
        <v>5</v>
      </c>
      <c r="R23" s="102" t="s">
        <v>146</v>
      </c>
      <c r="S23" s="103">
        <v>3</v>
      </c>
      <c r="T23" s="103">
        <v>3</v>
      </c>
      <c r="U23" s="65" t="s">
        <v>132</v>
      </c>
    </row>
    <row r="24" spans="1:21" s="50" customFormat="1" ht="12" x14ac:dyDescent="0.15">
      <c r="A24" s="181"/>
      <c r="B24" s="166"/>
      <c r="C24" s="172"/>
      <c r="D24" s="99"/>
      <c r="E24" s="100"/>
      <c r="F24" s="101">
        <v>5</v>
      </c>
      <c r="G24" s="102" t="s">
        <v>147</v>
      </c>
      <c r="H24" s="103">
        <v>2</v>
      </c>
      <c r="I24" s="103">
        <v>2</v>
      </c>
      <c r="J24" s="65" t="s">
        <v>107</v>
      </c>
      <c r="K24" s="96"/>
      <c r="L24" s="168"/>
      <c r="M24" s="1"/>
      <c r="N24" s="173"/>
      <c r="O24" s="1"/>
      <c r="P24" s="100"/>
      <c r="Q24" s="101">
        <v>6</v>
      </c>
      <c r="R24" s="102" t="s">
        <v>148</v>
      </c>
      <c r="S24" s="103">
        <v>4</v>
      </c>
      <c r="T24" s="103">
        <v>3</v>
      </c>
      <c r="U24" s="65" t="s">
        <v>132</v>
      </c>
    </row>
    <row r="25" spans="1:21" s="50" customFormat="1" ht="12" x14ac:dyDescent="0.15">
      <c r="A25" s="181"/>
      <c r="B25" s="11"/>
      <c r="C25" s="131" t="s">
        <v>145</v>
      </c>
      <c r="D25" s="110"/>
      <c r="E25" s="105"/>
      <c r="F25" s="106" t="s">
        <v>1</v>
      </c>
      <c r="G25" s="107" t="s">
        <v>121</v>
      </c>
      <c r="H25" s="108">
        <v>3</v>
      </c>
      <c r="I25" s="108">
        <v>2</v>
      </c>
      <c r="J25" s="109"/>
      <c r="K25" s="96"/>
      <c r="L25" s="116" t="s">
        <v>21</v>
      </c>
      <c r="M25" s="1"/>
      <c r="N25" s="170" t="s">
        <v>149</v>
      </c>
      <c r="O25" s="1"/>
      <c r="P25" s="100"/>
      <c r="Q25" s="101">
        <v>7</v>
      </c>
      <c r="R25" s="102" t="s">
        <v>150</v>
      </c>
      <c r="S25" s="103">
        <v>6</v>
      </c>
      <c r="T25" s="103">
        <v>4</v>
      </c>
      <c r="U25" s="65" t="s">
        <v>132</v>
      </c>
    </row>
    <row r="26" spans="1:21" s="50" customFormat="1" ht="12" x14ac:dyDescent="0.15">
      <c r="A26" s="181"/>
      <c r="B26" s="167"/>
      <c r="C26" s="175"/>
      <c r="D26" s="99"/>
      <c r="E26" s="138" t="s">
        <v>151</v>
      </c>
      <c r="F26" s="139"/>
      <c r="G26" s="51" t="s">
        <v>152</v>
      </c>
      <c r="H26" s="94">
        <f>SUM(H27:H30)</f>
        <v>19</v>
      </c>
      <c r="I26" s="94">
        <f>SUM(I27:I30)</f>
        <v>9</v>
      </c>
      <c r="J26" s="95"/>
      <c r="K26" s="96"/>
      <c r="L26" s="177"/>
      <c r="M26" s="1"/>
      <c r="N26" s="172"/>
      <c r="O26" s="1"/>
      <c r="P26" s="105"/>
      <c r="Q26" s="106" t="s">
        <v>1</v>
      </c>
      <c r="R26" s="107" t="s">
        <v>121</v>
      </c>
      <c r="S26" s="108">
        <v>3</v>
      </c>
      <c r="T26" s="108">
        <v>2</v>
      </c>
      <c r="U26" s="109"/>
    </row>
    <row r="27" spans="1:21" s="50" customFormat="1" ht="12" customHeight="1" x14ac:dyDescent="0.15">
      <c r="A27" s="181"/>
      <c r="B27" s="166"/>
      <c r="C27" s="175"/>
      <c r="D27" s="99"/>
      <c r="E27" s="100"/>
      <c r="F27" s="101">
        <v>1</v>
      </c>
      <c r="G27" s="102" t="s">
        <v>153</v>
      </c>
      <c r="H27" s="103">
        <v>6</v>
      </c>
      <c r="I27" s="103">
        <v>3</v>
      </c>
      <c r="J27" s="65" t="s">
        <v>75</v>
      </c>
      <c r="K27" s="96"/>
      <c r="L27" s="177"/>
      <c r="M27" s="1"/>
      <c r="N27" s="179" t="s">
        <v>154</v>
      </c>
      <c r="O27" s="1"/>
      <c r="P27" s="138" t="s">
        <v>6</v>
      </c>
      <c r="Q27" s="139"/>
      <c r="R27" s="51" t="s">
        <v>155</v>
      </c>
      <c r="S27" s="94">
        <f>SUM(S28:S31)</f>
        <v>30</v>
      </c>
      <c r="T27" s="94">
        <f>SUM(T28:T31)</f>
        <v>20</v>
      </c>
      <c r="U27" s="95"/>
    </row>
    <row r="28" spans="1:21" s="50" customFormat="1" ht="12" customHeight="1" x14ac:dyDescent="0.15">
      <c r="A28" s="181"/>
      <c r="B28" s="166"/>
      <c r="C28" s="175"/>
      <c r="E28" s="100"/>
      <c r="F28" s="101">
        <v>2</v>
      </c>
      <c r="G28" s="102" t="s">
        <v>156</v>
      </c>
      <c r="H28" s="103">
        <v>2</v>
      </c>
      <c r="I28" s="103">
        <v>1</v>
      </c>
      <c r="J28" s="65" t="s">
        <v>75</v>
      </c>
      <c r="K28" s="96"/>
      <c r="L28" s="177"/>
      <c r="M28" s="1"/>
      <c r="N28" s="171"/>
      <c r="O28" s="1"/>
      <c r="P28" s="100"/>
      <c r="Q28" s="101">
        <v>1</v>
      </c>
      <c r="R28" s="102" t="s">
        <v>155</v>
      </c>
      <c r="S28" s="103">
        <v>7</v>
      </c>
      <c r="T28" s="103">
        <v>5</v>
      </c>
      <c r="U28" s="65" t="s">
        <v>107</v>
      </c>
    </row>
    <row r="29" spans="1:21" s="50" customFormat="1" ht="13.5" customHeight="1" x14ac:dyDescent="0.15">
      <c r="A29" s="182"/>
      <c r="B29" s="166"/>
      <c r="C29" s="176"/>
      <c r="D29" s="110"/>
      <c r="E29" s="100"/>
      <c r="F29" s="101">
        <v>3</v>
      </c>
      <c r="G29" s="102" t="s">
        <v>157</v>
      </c>
      <c r="H29" s="103">
        <v>7</v>
      </c>
      <c r="I29" s="103">
        <v>3</v>
      </c>
      <c r="J29" s="65" t="s">
        <v>158</v>
      </c>
      <c r="K29" s="96"/>
      <c r="L29" s="177"/>
      <c r="M29" s="1"/>
      <c r="N29" s="172"/>
      <c r="O29" s="1"/>
      <c r="P29" s="100"/>
      <c r="Q29" s="101">
        <v>2</v>
      </c>
      <c r="R29" s="102" t="s">
        <v>159</v>
      </c>
      <c r="S29" s="103">
        <v>11</v>
      </c>
      <c r="T29" s="103">
        <v>7</v>
      </c>
      <c r="U29" s="65" t="s">
        <v>107</v>
      </c>
    </row>
    <row r="30" spans="1:21" s="50" customFormat="1" ht="12" x14ac:dyDescent="0.15">
      <c r="A30" s="116" t="s">
        <v>21</v>
      </c>
      <c r="B30" s="167"/>
      <c r="C30" s="170" t="s">
        <v>160</v>
      </c>
      <c r="D30" s="99"/>
      <c r="E30" s="100"/>
      <c r="F30" s="101" t="s">
        <v>1</v>
      </c>
      <c r="G30" s="102" t="s">
        <v>121</v>
      </c>
      <c r="H30" s="103">
        <v>4</v>
      </c>
      <c r="I30" s="103">
        <v>2</v>
      </c>
      <c r="J30" s="65"/>
      <c r="K30" s="96"/>
      <c r="L30" s="177"/>
      <c r="M30" s="1"/>
      <c r="N30" s="131" t="s">
        <v>161</v>
      </c>
      <c r="O30" s="1"/>
      <c r="P30" s="100"/>
      <c r="Q30" s="101">
        <v>3</v>
      </c>
      <c r="R30" s="102" t="s">
        <v>162</v>
      </c>
      <c r="S30" s="103">
        <v>9</v>
      </c>
      <c r="T30" s="103">
        <v>6</v>
      </c>
      <c r="U30" s="65" t="s">
        <v>107</v>
      </c>
    </row>
    <row r="31" spans="1:21" s="50" customFormat="1" ht="12" x14ac:dyDescent="0.15">
      <c r="A31" s="168"/>
      <c r="B31" s="167"/>
      <c r="C31" s="171"/>
      <c r="D31" s="99"/>
      <c r="E31" s="138" t="s">
        <v>163</v>
      </c>
      <c r="F31" s="139"/>
      <c r="G31" s="52" t="s">
        <v>164</v>
      </c>
      <c r="H31" s="97">
        <f>SUM(H32:H36)</f>
        <v>30</v>
      </c>
      <c r="I31" s="97">
        <f>SUM(I32:I36)</f>
        <v>20</v>
      </c>
      <c r="J31" s="98"/>
      <c r="K31" s="96"/>
      <c r="L31" s="178"/>
      <c r="M31" s="1"/>
      <c r="N31" s="173"/>
      <c r="O31" s="1"/>
      <c r="P31" s="100"/>
      <c r="Q31" s="101" t="s">
        <v>1</v>
      </c>
      <c r="R31" s="102" t="s">
        <v>121</v>
      </c>
      <c r="S31" s="103">
        <v>3</v>
      </c>
      <c r="T31" s="103">
        <v>2</v>
      </c>
      <c r="U31" s="65"/>
    </row>
    <row r="32" spans="1:21" s="50" customFormat="1" ht="12" x14ac:dyDescent="0.15">
      <c r="A32" s="168"/>
      <c r="B32" s="167"/>
      <c r="C32" s="171"/>
      <c r="D32" s="99"/>
      <c r="E32" s="100"/>
      <c r="F32" s="101">
        <v>1</v>
      </c>
      <c r="G32" s="102" t="s">
        <v>165</v>
      </c>
      <c r="H32" s="103">
        <v>10</v>
      </c>
      <c r="I32" s="103">
        <v>7</v>
      </c>
      <c r="J32" s="65" t="s">
        <v>166</v>
      </c>
      <c r="K32" s="96"/>
      <c r="M32" s="1"/>
      <c r="N32" s="12"/>
      <c r="O32" s="1"/>
      <c r="P32" s="164" t="s">
        <v>25</v>
      </c>
      <c r="Q32" s="165"/>
      <c r="R32" s="174"/>
      <c r="S32" s="89">
        <f>SUM(S4,S12,S18,S27)</f>
        <v>124</v>
      </c>
      <c r="T32" s="89">
        <f>SUM(T4,T12,T18,T27)</f>
        <v>90</v>
      </c>
      <c r="U32" s="111"/>
    </row>
    <row r="33" spans="1:21" s="50" customFormat="1" ht="12" x14ac:dyDescent="0.15">
      <c r="A33" s="168"/>
      <c r="B33" s="167"/>
      <c r="C33" s="172"/>
      <c r="D33" s="99"/>
      <c r="E33" s="100"/>
      <c r="F33" s="101">
        <v>2</v>
      </c>
      <c r="G33" s="102" t="s">
        <v>167</v>
      </c>
      <c r="H33" s="103">
        <v>2</v>
      </c>
      <c r="I33" s="103">
        <v>1</v>
      </c>
      <c r="J33" s="65" t="s">
        <v>75</v>
      </c>
      <c r="K33" s="96"/>
      <c r="M33" s="1"/>
      <c r="N33" s="12"/>
      <c r="O33" s="1"/>
      <c r="S33" s="10"/>
      <c r="T33" s="10"/>
      <c r="U33" s="10"/>
    </row>
    <row r="34" spans="1:21" s="50" customFormat="1" ht="12" x14ac:dyDescent="0.15">
      <c r="A34" s="168"/>
      <c r="B34" s="167"/>
      <c r="C34" s="42" t="s">
        <v>154</v>
      </c>
      <c r="D34" s="99"/>
      <c r="E34" s="100"/>
      <c r="F34" s="101">
        <v>3</v>
      </c>
      <c r="G34" s="102" t="s">
        <v>168</v>
      </c>
      <c r="H34" s="103">
        <v>8</v>
      </c>
      <c r="I34" s="103">
        <v>6</v>
      </c>
      <c r="J34" s="65" t="s">
        <v>169</v>
      </c>
      <c r="K34" s="96"/>
      <c r="N34" s="12"/>
      <c r="O34" s="10"/>
      <c r="P34" s="112" t="s">
        <v>170</v>
      </c>
      <c r="S34" s="10"/>
      <c r="T34" s="10"/>
      <c r="U34" s="10"/>
    </row>
    <row r="35" spans="1:21" s="50" customFormat="1" ht="12" x14ac:dyDescent="0.15">
      <c r="A35" s="168"/>
      <c r="C35" s="131" t="s">
        <v>161</v>
      </c>
      <c r="D35" s="99"/>
      <c r="E35" s="100"/>
      <c r="F35" s="101">
        <v>4</v>
      </c>
      <c r="G35" s="102" t="s">
        <v>171</v>
      </c>
      <c r="H35" s="103">
        <v>7</v>
      </c>
      <c r="I35" s="103">
        <v>4</v>
      </c>
      <c r="J35" s="65" t="s">
        <v>107</v>
      </c>
      <c r="K35" s="96"/>
      <c r="N35" s="12"/>
      <c r="O35" s="10"/>
      <c r="S35" s="10"/>
      <c r="T35" s="10"/>
      <c r="U35" s="10"/>
    </row>
    <row r="36" spans="1:21" s="50" customFormat="1" ht="12" x14ac:dyDescent="0.15">
      <c r="A36" s="169"/>
      <c r="C36" s="130"/>
      <c r="D36" s="99"/>
      <c r="E36" s="100"/>
      <c r="F36" s="101" t="s">
        <v>1</v>
      </c>
      <c r="G36" s="102" t="s">
        <v>121</v>
      </c>
      <c r="H36" s="103">
        <v>3</v>
      </c>
      <c r="I36" s="103">
        <v>2</v>
      </c>
      <c r="J36" s="65"/>
      <c r="K36" s="96"/>
      <c r="N36" s="12"/>
      <c r="O36" s="10"/>
      <c r="S36" s="10"/>
      <c r="T36" s="10"/>
      <c r="U36" s="10"/>
    </row>
    <row r="37" spans="1:21" s="50" customFormat="1" ht="12" x14ac:dyDescent="0.15">
      <c r="A37" s="1"/>
      <c r="C37" s="1"/>
      <c r="D37" s="99"/>
      <c r="E37" s="164" t="s">
        <v>25</v>
      </c>
      <c r="F37" s="165"/>
      <c r="G37" s="165"/>
      <c r="H37" s="89">
        <f>SUM(H4,H9,H15,H19,H26,H31)</f>
        <v>147</v>
      </c>
      <c r="I37" s="89">
        <f>SUM(I4,I9,I15,I19,I26,I31)</f>
        <v>90</v>
      </c>
      <c r="J37" s="111"/>
      <c r="K37" s="96"/>
      <c r="L37" s="1"/>
      <c r="N37" s="12"/>
      <c r="O37" s="10"/>
      <c r="S37" s="10"/>
      <c r="T37" s="10"/>
      <c r="U37" s="10"/>
    </row>
    <row r="38" spans="1:21" s="50" customFormat="1" ht="12" x14ac:dyDescent="0.15">
      <c r="A38" s="1"/>
      <c r="C38" s="1"/>
      <c r="H38" s="10"/>
      <c r="I38" s="10"/>
      <c r="J38" s="10"/>
      <c r="K38" s="96"/>
      <c r="L38" s="1"/>
      <c r="N38" s="12"/>
      <c r="O38" s="10"/>
      <c r="S38" s="10"/>
      <c r="T38" s="10"/>
      <c r="U38" s="10"/>
    </row>
    <row r="39" spans="1:21" s="50" customFormat="1" ht="12" x14ac:dyDescent="0.15">
      <c r="A39" s="1"/>
      <c r="C39" s="1"/>
      <c r="E39" s="113" t="s">
        <v>172</v>
      </c>
      <c r="F39" s="113"/>
      <c r="G39" s="113"/>
      <c r="H39" s="10"/>
      <c r="I39" s="10"/>
      <c r="J39" s="10"/>
      <c r="K39" s="96"/>
      <c r="L39" s="1"/>
      <c r="M39" s="1"/>
      <c r="N39" s="12"/>
      <c r="O39" s="3"/>
      <c r="S39" s="10"/>
      <c r="T39" s="10"/>
      <c r="U39" s="10"/>
    </row>
    <row r="40" spans="1:21" s="50" customFormat="1" ht="12" x14ac:dyDescent="0.15">
      <c r="A40" s="1"/>
      <c r="C40" s="1"/>
      <c r="H40" s="10"/>
      <c r="I40" s="10"/>
      <c r="J40" s="10"/>
      <c r="K40" s="96"/>
      <c r="L40" s="1"/>
      <c r="M40" s="1"/>
      <c r="N40" s="12"/>
      <c r="O40" s="3"/>
      <c r="S40" s="10"/>
      <c r="T40" s="10"/>
      <c r="U40" s="10"/>
    </row>
    <row r="41" spans="1:21" s="50" customFormat="1" ht="12" x14ac:dyDescent="0.15">
      <c r="A41" s="1"/>
      <c r="C41" s="1"/>
      <c r="H41" s="10"/>
      <c r="I41" s="10"/>
      <c r="J41" s="10"/>
      <c r="L41" s="1"/>
      <c r="M41" s="1"/>
      <c r="N41" s="12"/>
      <c r="O41" s="3"/>
      <c r="S41" s="10"/>
      <c r="T41" s="10"/>
      <c r="U41" s="10"/>
    </row>
    <row r="42" spans="1:21" s="50" customFormat="1" ht="12" x14ac:dyDescent="0.15">
      <c r="A42" s="1"/>
      <c r="C42" s="1"/>
      <c r="H42" s="10"/>
      <c r="I42" s="10"/>
      <c r="J42" s="10"/>
      <c r="L42" s="1"/>
      <c r="M42" s="1"/>
      <c r="N42" s="12"/>
      <c r="O42" s="3"/>
      <c r="S42" s="10"/>
      <c r="T42" s="10"/>
      <c r="U42" s="10"/>
    </row>
    <row r="43" spans="1:21" s="50" customFormat="1" ht="12" x14ac:dyDescent="0.15">
      <c r="A43" s="1"/>
      <c r="B43" s="1"/>
      <c r="C43" s="1"/>
      <c r="D43" s="1"/>
      <c r="H43" s="10"/>
      <c r="I43" s="10"/>
      <c r="J43" s="10"/>
      <c r="L43" s="1"/>
      <c r="M43" s="1"/>
      <c r="N43" s="12"/>
      <c r="O43" s="3"/>
      <c r="S43" s="10"/>
      <c r="T43" s="10"/>
      <c r="U43" s="10"/>
    </row>
    <row r="44" spans="1:21" s="50" customFormat="1" ht="12" x14ac:dyDescent="0.15">
      <c r="A44" s="1"/>
      <c r="B44" s="1"/>
      <c r="C44" s="1"/>
      <c r="D44" s="1"/>
      <c r="H44" s="10"/>
      <c r="I44" s="10"/>
      <c r="J44" s="10"/>
      <c r="L44" s="1"/>
      <c r="M44" s="1"/>
      <c r="N44" s="12"/>
      <c r="O44" s="3"/>
      <c r="S44" s="10"/>
      <c r="T44" s="10"/>
      <c r="U44" s="10"/>
    </row>
    <row r="45" spans="1:21" s="50" customFormat="1" ht="12" x14ac:dyDescent="0.15">
      <c r="A45" s="1"/>
      <c r="B45" s="1"/>
      <c r="C45" s="1"/>
      <c r="D45" s="1"/>
      <c r="H45" s="10"/>
      <c r="I45" s="10"/>
      <c r="J45" s="10"/>
      <c r="L45" s="1"/>
      <c r="M45" s="1"/>
      <c r="N45" s="12"/>
      <c r="O45" s="3"/>
      <c r="S45" s="10"/>
      <c r="T45" s="10"/>
      <c r="U45" s="10"/>
    </row>
    <row r="46" spans="1:21" s="50" customFormat="1" ht="12" x14ac:dyDescent="0.15">
      <c r="A46" s="1"/>
      <c r="B46" s="1"/>
      <c r="C46" s="1"/>
      <c r="D46" s="1"/>
      <c r="H46" s="10"/>
      <c r="I46" s="10"/>
      <c r="J46" s="10"/>
      <c r="L46" s="1"/>
      <c r="M46" s="1"/>
      <c r="N46" s="12"/>
      <c r="O46" s="3"/>
      <c r="S46" s="10"/>
      <c r="T46" s="10"/>
      <c r="U46" s="10"/>
    </row>
    <row r="47" spans="1:21" s="50" customFormat="1" ht="12" x14ac:dyDescent="0.15">
      <c r="A47" s="1"/>
      <c r="B47" s="1"/>
      <c r="C47" s="1"/>
      <c r="D47" s="1"/>
      <c r="H47" s="10"/>
      <c r="I47" s="10"/>
      <c r="J47" s="10"/>
      <c r="L47" s="1"/>
      <c r="M47" s="1"/>
      <c r="N47" s="12"/>
      <c r="O47" s="3"/>
      <c r="S47" s="10"/>
      <c r="T47" s="10"/>
      <c r="U47" s="10"/>
    </row>
    <row r="48" spans="1:21" s="50" customFormat="1" ht="12" x14ac:dyDescent="0.15">
      <c r="A48" s="1"/>
      <c r="B48" s="1"/>
      <c r="C48" s="1"/>
      <c r="D48" s="1"/>
      <c r="H48" s="10"/>
      <c r="I48" s="10"/>
      <c r="J48" s="10"/>
      <c r="L48" s="1"/>
      <c r="M48" s="1"/>
      <c r="N48" s="12"/>
      <c r="O48" s="3"/>
      <c r="S48" s="10"/>
      <c r="T48" s="10"/>
      <c r="U48" s="10"/>
    </row>
    <row r="49" spans="1:21" s="50" customFormat="1" ht="12" x14ac:dyDescent="0.15">
      <c r="A49" s="1"/>
      <c r="B49" s="1"/>
      <c r="C49" s="1"/>
      <c r="D49" s="1"/>
      <c r="H49" s="10"/>
      <c r="I49" s="10"/>
      <c r="J49" s="10"/>
      <c r="L49" s="1"/>
      <c r="M49" s="1"/>
      <c r="N49" s="12"/>
      <c r="O49" s="3"/>
      <c r="S49" s="10"/>
      <c r="T49" s="10"/>
      <c r="U49" s="10"/>
    </row>
    <row r="50" spans="1:21" s="50" customFormat="1" ht="12" x14ac:dyDescent="0.15">
      <c r="A50" s="1"/>
      <c r="B50" s="1"/>
      <c r="C50" s="1"/>
      <c r="D50" s="1"/>
      <c r="H50" s="10"/>
      <c r="I50" s="10"/>
      <c r="J50" s="10"/>
      <c r="L50" s="1"/>
      <c r="M50" s="1"/>
      <c r="N50" s="12"/>
      <c r="O50" s="3"/>
      <c r="S50" s="10"/>
      <c r="T50" s="10"/>
      <c r="U50" s="10"/>
    </row>
    <row r="51" spans="1:21" s="50" customFormat="1" ht="12" x14ac:dyDescent="0.15">
      <c r="A51" s="1"/>
      <c r="B51" s="1"/>
      <c r="C51" s="1"/>
      <c r="D51" s="1"/>
      <c r="H51" s="10"/>
      <c r="I51" s="10"/>
      <c r="J51" s="10"/>
      <c r="L51" s="1"/>
      <c r="M51" s="1"/>
      <c r="N51" s="12"/>
      <c r="O51" s="3"/>
      <c r="S51" s="10"/>
      <c r="T51" s="10"/>
      <c r="U51" s="10"/>
    </row>
    <row r="52" spans="1:21" s="50" customFormat="1" ht="12" x14ac:dyDescent="0.15">
      <c r="A52" s="1"/>
      <c r="B52" s="1"/>
      <c r="C52" s="1"/>
      <c r="D52" s="1"/>
      <c r="H52" s="10"/>
      <c r="I52" s="10"/>
      <c r="J52" s="10"/>
      <c r="L52" s="1"/>
      <c r="M52" s="1"/>
      <c r="N52" s="12"/>
      <c r="O52" s="3"/>
      <c r="S52" s="10"/>
      <c r="T52" s="10"/>
      <c r="U52" s="10"/>
    </row>
    <row r="53" spans="1:21" s="50" customFormat="1" ht="12" x14ac:dyDescent="0.15">
      <c r="A53" s="1"/>
      <c r="B53" s="1"/>
      <c r="C53" s="1"/>
      <c r="D53" s="1"/>
      <c r="H53" s="10"/>
      <c r="I53" s="10"/>
      <c r="J53" s="10"/>
      <c r="L53" s="1"/>
      <c r="M53" s="1"/>
      <c r="N53" s="12"/>
      <c r="O53" s="3"/>
      <c r="S53" s="10"/>
      <c r="T53" s="10"/>
      <c r="U53" s="10"/>
    </row>
    <row r="54" spans="1:21" s="50" customFormat="1" ht="12" x14ac:dyDescent="0.15">
      <c r="A54" s="1"/>
      <c r="B54" s="1"/>
      <c r="C54" s="1"/>
      <c r="D54" s="1"/>
      <c r="H54" s="10"/>
      <c r="I54" s="10"/>
      <c r="J54" s="10"/>
      <c r="L54" s="1"/>
      <c r="M54" s="1"/>
      <c r="N54" s="12"/>
      <c r="O54" s="3"/>
      <c r="S54" s="10"/>
      <c r="T54" s="10"/>
      <c r="U54" s="10"/>
    </row>
    <row r="55" spans="1:21" s="50" customFormat="1" ht="12" x14ac:dyDescent="0.15">
      <c r="A55" s="1"/>
      <c r="B55" s="1"/>
      <c r="C55" s="1"/>
      <c r="D55" s="1"/>
      <c r="H55" s="10"/>
      <c r="I55" s="10"/>
      <c r="J55" s="10"/>
      <c r="L55" s="1"/>
      <c r="M55" s="1"/>
      <c r="N55" s="12"/>
      <c r="O55" s="3"/>
      <c r="S55" s="10"/>
      <c r="T55" s="10"/>
      <c r="U55" s="10"/>
    </row>
    <row r="56" spans="1:21" s="50" customFormat="1" ht="12" x14ac:dyDescent="0.15">
      <c r="A56" s="1"/>
      <c r="B56" s="1"/>
      <c r="C56" s="1"/>
      <c r="D56" s="1"/>
      <c r="H56" s="10"/>
      <c r="I56" s="10"/>
      <c r="J56" s="10"/>
      <c r="L56" s="1"/>
      <c r="M56" s="1"/>
      <c r="N56" s="12"/>
      <c r="O56" s="3"/>
      <c r="S56" s="10"/>
      <c r="T56" s="10"/>
      <c r="U56" s="10"/>
    </row>
    <row r="57" spans="1:21" s="50" customFormat="1" ht="12" x14ac:dyDescent="0.15">
      <c r="A57" s="1"/>
      <c r="B57" s="1"/>
      <c r="C57" s="1"/>
      <c r="D57" s="1"/>
      <c r="H57" s="10"/>
      <c r="I57" s="10"/>
      <c r="J57" s="10"/>
      <c r="L57" s="1"/>
      <c r="M57" s="1"/>
      <c r="N57" s="12"/>
      <c r="O57" s="3"/>
      <c r="S57" s="10"/>
      <c r="T57" s="10"/>
      <c r="U57" s="10"/>
    </row>
    <row r="58" spans="1:21" s="50" customFormat="1" ht="12" x14ac:dyDescent="0.15">
      <c r="A58" s="1"/>
      <c r="B58" s="1"/>
      <c r="C58" s="1"/>
      <c r="D58" s="1"/>
      <c r="H58" s="10"/>
      <c r="I58" s="10"/>
      <c r="J58" s="10"/>
      <c r="L58" s="1"/>
      <c r="M58" s="1"/>
      <c r="N58" s="12"/>
      <c r="O58" s="3"/>
      <c r="S58" s="10"/>
      <c r="T58" s="10"/>
      <c r="U58" s="10"/>
    </row>
    <row r="59" spans="1:21" s="50" customFormat="1" ht="12" x14ac:dyDescent="0.15">
      <c r="A59" s="1"/>
      <c r="B59" s="1"/>
      <c r="C59" s="1"/>
      <c r="D59" s="1"/>
      <c r="H59" s="10"/>
      <c r="I59" s="10"/>
      <c r="J59" s="10"/>
      <c r="L59" s="1"/>
      <c r="M59" s="1"/>
      <c r="N59" s="12"/>
      <c r="O59" s="3"/>
      <c r="S59" s="10"/>
      <c r="T59" s="10"/>
      <c r="U59" s="10"/>
    </row>
    <row r="60" spans="1:21" s="50" customFormat="1" ht="12" x14ac:dyDescent="0.15">
      <c r="A60" s="1"/>
      <c r="B60" s="1"/>
      <c r="C60" s="1"/>
      <c r="D60" s="1"/>
      <c r="H60" s="10"/>
      <c r="I60" s="10"/>
      <c r="J60" s="10"/>
      <c r="L60" s="1"/>
      <c r="M60" s="1"/>
      <c r="N60" s="12"/>
      <c r="O60" s="3"/>
      <c r="S60" s="10"/>
      <c r="T60" s="10"/>
      <c r="U60" s="10"/>
    </row>
    <row r="61" spans="1:21" s="50" customFormat="1" ht="12" x14ac:dyDescent="0.15">
      <c r="A61" s="1"/>
      <c r="B61" s="1"/>
      <c r="C61" s="1"/>
      <c r="D61" s="1"/>
      <c r="H61" s="10"/>
      <c r="I61" s="10"/>
      <c r="J61" s="10"/>
      <c r="L61" s="1"/>
      <c r="M61" s="1"/>
      <c r="N61" s="12"/>
      <c r="O61" s="3"/>
      <c r="S61" s="10"/>
      <c r="T61" s="10"/>
      <c r="U61" s="10"/>
    </row>
    <row r="62" spans="1:21" s="50" customFormat="1" ht="12" x14ac:dyDescent="0.15">
      <c r="A62" s="1"/>
      <c r="B62" s="1"/>
      <c r="C62" s="1"/>
      <c r="D62" s="1"/>
      <c r="H62" s="10"/>
      <c r="I62" s="10"/>
      <c r="J62" s="10"/>
      <c r="L62" s="1"/>
      <c r="M62" s="1"/>
      <c r="N62" s="12"/>
      <c r="O62" s="3"/>
      <c r="S62" s="10"/>
      <c r="T62" s="10"/>
      <c r="U62" s="10"/>
    </row>
    <row r="63" spans="1:21" s="50" customFormat="1" ht="12" x14ac:dyDescent="0.15">
      <c r="A63" s="1"/>
      <c r="B63" s="1"/>
      <c r="C63" s="1"/>
      <c r="D63" s="1"/>
      <c r="H63" s="10"/>
      <c r="I63" s="10"/>
      <c r="J63" s="10"/>
      <c r="L63" s="1"/>
      <c r="M63" s="1"/>
      <c r="N63" s="12"/>
      <c r="O63" s="3"/>
      <c r="S63" s="10"/>
      <c r="T63" s="10"/>
      <c r="U63" s="10"/>
    </row>
    <row r="64" spans="1:21" s="50" customFormat="1" ht="12" x14ac:dyDescent="0.15">
      <c r="A64" s="1"/>
      <c r="B64" s="1"/>
      <c r="C64" s="1"/>
      <c r="D64" s="1"/>
      <c r="H64" s="10"/>
      <c r="I64" s="10"/>
      <c r="J64" s="10"/>
      <c r="L64" s="1"/>
      <c r="M64" s="1"/>
      <c r="N64" s="12"/>
      <c r="O64" s="3"/>
      <c r="S64" s="10"/>
      <c r="T64" s="10"/>
      <c r="U64" s="10"/>
    </row>
    <row r="65" spans="1:21" s="50" customFormat="1" ht="12" x14ac:dyDescent="0.15">
      <c r="A65" s="1"/>
      <c r="B65" s="1"/>
      <c r="C65" s="1"/>
      <c r="D65" s="1"/>
      <c r="H65" s="10"/>
      <c r="I65" s="10"/>
      <c r="J65" s="10"/>
      <c r="L65" s="1"/>
      <c r="M65" s="1"/>
      <c r="N65" s="12"/>
      <c r="O65" s="3"/>
      <c r="S65" s="10"/>
      <c r="T65" s="10"/>
      <c r="U65" s="10"/>
    </row>
    <row r="66" spans="1:21" s="50" customFormat="1" ht="12" x14ac:dyDescent="0.15">
      <c r="A66" s="1"/>
      <c r="B66" s="1"/>
      <c r="C66" s="1"/>
      <c r="D66" s="1"/>
      <c r="H66" s="10"/>
      <c r="I66" s="10"/>
      <c r="J66" s="10"/>
      <c r="L66" s="1"/>
      <c r="M66" s="1"/>
      <c r="N66" s="12"/>
      <c r="O66" s="3"/>
      <c r="S66" s="10"/>
      <c r="T66" s="10"/>
      <c r="U66" s="10"/>
    </row>
    <row r="67" spans="1:21" s="50" customFormat="1" ht="12" x14ac:dyDescent="0.15">
      <c r="A67" s="1"/>
      <c r="B67" s="1"/>
      <c r="C67" s="1"/>
      <c r="D67" s="1"/>
      <c r="H67" s="10"/>
      <c r="I67" s="10"/>
      <c r="J67" s="10"/>
      <c r="L67" s="1"/>
      <c r="M67" s="1"/>
      <c r="N67" s="12"/>
      <c r="O67" s="3"/>
      <c r="S67" s="10"/>
      <c r="T67" s="10"/>
      <c r="U67" s="10"/>
    </row>
    <row r="68" spans="1:21" s="50" customFormat="1" ht="12" x14ac:dyDescent="0.15">
      <c r="A68" s="1"/>
      <c r="B68" s="1"/>
      <c r="C68" s="1"/>
      <c r="D68" s="1"/>
      <c r="H68" s="10"/>
      <c r="I68" s="10"/>
      <c r="J68" s="10"/>
      <c r="L68" s="1"/>
      <c r="M68" s="1"/>
      <c r="N68" s="12"/>
      <c r="O68" s="3"/>
      <c r="S68" s="10"/>
      <c r="T68" s="10"/>
      <c r="U68" s="10"/>
    </row>
    <row r="69" spans="1:21" s="50" customFormat="1" ht="12" x14ac:dyDescent="0.15">
      <c r="A69" s="1"/>
      <c r="B69" s="1"/>
      <c r="C69" s="1"/>
      <c r="D69" s="1"/>
      <c r="H69" s="10"/>
      <c r="I69" s="10"/>
      <c r="J69" s="10"/>
      <c r="L69" s="1"/>
      <c r="M69" s="1"/>
      <c r="N69" s="12"/>
      <c r="O69" s="3"/>
      <c r="S69" s="10"/>
      <c r="T69" s="10"/>
      <c r="U69" s="10"/>
    </row>
    <row r="70" spans="1:21" s="50" customFormat="1" ht="12" x14ac:dyDescent="0.15">
      <c r="A70" s="1"/>
      <c r="B70" s="1"/>
      <c r="C70" s="1"/>
      <c r="D70" s="1"/>
      <c r="H70" s="10"/>
      <c r="I70" s="10"/>
      <c r="J70" s="10"/>
      <c r="L70" s="1"/>
      <c r="M70" s="1"/>
      <c r="N70" s="12"/>
      <c r="O70" s="3"/>
      <c r="S70" s="10"/>
      <c r="T70" s="10"/>
      <c r="U70" s="10"/>
    </row>
    <row r="71" spans="1:21" s="50" customFormat="1" ht="12" x14ac:dyDescent="0.15">
      <c r="A71" s="1"/>
      <c r="B71" s="1"/>
      <c r="C71" s="1"/>
      <c r="D71" s="1"/>
      <c r="H71" s="10"/>
      <c r="I71" s="10"/>
      <c r="J71" s="10"/>
      <c r="L71" s="1"/>
      <c r="M71" s="1"/>
      <c r="N71" s="12"/>
      <c r="O71" s="3"/>
      <c r="S71" s="10"/>
      <c r="T71" s="10"/>
      <c r="U71" s="10"/>
    </row>
    <row r="72" spans="1:21" s="50" customFormat="1" ht="12" x14ac:dyDescent="0.15">
      <c r="A72" s="1"/>
      <c r="B72" s="1"/>
      <c r="C72" s="1"/>
      <c r="D72" s="1"/>
      <c r="H72" s="10"/>
      <c r="I72" s="10"/>
      <c r="J72" s="10"/>
      <c r="L72" s="1"/>
      <c r="M72" s="1"/>
      <c r="N72" s="12"/>
      <c r="O72" s="3"/>
      <c r="S72" s="10"/>
      <c r="T72" s="10"/>
      <c r="U72" s="10"/>
    </row>
    <row r="73" spans="1:21" s="50" customFormat="1" ht="12" x14ac:dyDescent="0.15">
      <c r="A73" s="1"/>
      <c r="B73" s="1"/>
      <c r="C73" s="1"/>
      <c r="D73" s="1"/>
      <c r="H73" s="10"/>
      <c r="I73" s="10"/>
      <c r="J73" s="10"/>
      <c r="L73" s="1"/>
      <c r="M73" s="1"/>
      <c r="N73" s="12"/>
      <c r="O73" s="3"/>
      <c r="S73" s="10"/>
      <c r="T73" s="10"/>
      <c r="U73" s="10"/>
    </row>
    <row r="74" spans="1:21" s="50" customFormat="1" x14ac:dyDescent="0.15">
      <c r="A74" s="1"/>
      <c r="B74" s="1"/>
      <c r="C74" s="1"/>
      <c r="D74" s="1"/>
      <c r="H74" s="10"/>
      <c r="I74" s="10"/>
      <c r="J74" s="10"/>
      <c r="L74" s="1"/>
      <c r="M74" s="1"/>
      <c r="N74" s="12"/>
      <c r="O74" s="3"/>
      <c r="P74" s="88"/>
      <c r="Q74" s="88"/>
      <c r="R74" s="88"/>
      <c r="S74" s="3"/>
      <c r="T74" s="3"/>
      <c r="U74" s="3"/>
    </row>
    <row r="75" spans="1:21" s="50" customFormat="1" x14ac:dyDescent="0.15">
      <c r="A75" s="1"/>
      <c r="B75" s="1"/>
      <c r="C75" s="1"/>
      <c r="D75" s="1"/>
      <c r="H75" s="10"/>
      <c r="I75" s="10"/>
      <c r="J75" s="10"/>
      <c r="L75" s="1"/>
      <c r="M75" s="1"/>
      <c r="N75" s="12"/>
      <c r="O75" s="3"/>
      <c r="P75" s="88"/>
      <c r="Q75" s="88"/>
      <c r="R75" s="88"/>
      <c r="S75" s="3"/>
      <c r="T75" s="3"/>
      <c r="U75" s="3"/>
    </row>
    <row r="76" spans="1:21" s="50" customFormat="1" x14ac:dyDescent="0.15">
      <c r="A76" s="1"/>
      <c r="B76" s="1"/>
      <c r="C76" s="1"/>
      <c r="D76" s="1"/>
      <c r="H76" s="10"/>
      <c r="I76" s="10"/>
      <c r="J76" s="10"/>
      <c r="L76" s="1"/>
      <c r="M76" s="1"/>
      <c r="N76" s="12"/>
      <c r="O76" s="3"/>
      <c r="P76" s="88"/>
      <c r="Q76" s="88"/>
      <c r="R76" s="88"/>
      <c r="S76" s="3"/>
      <c r="T76" s="3"/>
      <c r="U76" s="3"/>
    </row>
    <row r="77" spans="1:21" s="50" customFormat="1" x14ac:dyDescent="0.15">
      <c r="A77" s="1"/>
      <c r="B77" s="1"/>
      <c r="C77" s="1"/>
      <c r="D77" s="1"/>
      <c r="H77" s="10"/>
      <c r="I77" s="10"/>
      <c r="J77" s="10"/>
      <c r="L77" s="1"/>
      <c r="M77" s="1"/>
      <c r="N77" s="12"/>
      <c r="O77" s="3"/>
      <c r="P77" s="88"/>
      <c r="Q77" s="88"/>
      <c r="R77" s="88"/>
      <c r="S77" s="3"/>
      <c r="T77" s="3"/>
      <c r="U77" s="3"/>
    </row>
    <row r="78" spans="1:21" s="50" customFormat="1" x14ac:dyDescent="0.15">
      <c r="A78" s="1"/>
      <c r="B78" s="1"/>
      <c r="C78" s="1"/>
      <c r="D78" s="1"/>
      <c r="H78" s="10"/>
      <c r="I78" s="10"/>
      <c r="J78" s="10"/>
      <c r="L78" s="1"/>
      <c r="M78" s="1"/>
      <c r="N78" s="12"/>
      <c r="O78" s="3"/>
      <c r="P78" s="88"/>
      <c r="Q78" s="88"/>
      <c r="R78" s="88"/>
      <c r="S78" s="3"/>
      <c r="T78" s="3"/>
      <c r="U78" s="3"/>
    </row>
    <row r="79" spans="1:21" s="50" customFormat="1" x14ac:dyDescent="0.15">
      <c r="A79" s="1"/>
      <c r="B79" s="1"/>
      <c r="C79" s="1"/>
      <c r="D79" s="1"/>
      <c r="H79" s="10"/>
      <c r="I79" s="10"/>
      <c r="J79" s="10"/>
      <c r="L79" s="1"/>
      <c r="M79" s="1"/>
      <c r="N79" s="12"/>
      <c r="O79" s="3"/>
      <c r="P79" s="88"/>
      <c r="Q79" s="88"/>
      <c r="R79" s="88"/>
      <c r="S79" s="3"/>
      <c r="T79" s="3"/>
      <c r="U79" s="3"/>
    </row>
    <row r="80" spans="1:21" s="50" customFormat="1" x14ac:dyDescent="0.15">
      <c r="A80" s="1"/>
      <c r="B80" s="1"/>
      <c r="C80" s="1"/>
      <c r="D80" s="1"/>
      <c r="H80" s="10"/>
      <c r="I80" s="10"/>
      <c r="J80" s="10"/>
      <c r="L80" s="1"/>
      <c r="M80" s="1"/>
      <c r="N80" s="12"/>
      <c r="O80" s="3"/>
      <c r="P80" s="88"/>
      <c r="Q80" s="88"/>
      <c r="R80" s="88"/>
      <c r="S80" s="3"/>
      <c r="T80" s="3"/>
      <c r="U80" s="3"/>
    </row>
    <row r="81" spans="1:21" s="50" customFormat="1" x14ac:dyDescent="0.15">
      <c r="A81" s="1"/>
      <c r="B81" s="1"/>
      <c r="C81" s="1"/>
      <c r="D81" s="1"/>
      <c r="H81" s="10"/>
      <c r="I81" s="10"/>
      <c r="J81" s="10"/>
      <c r="L81" s="1"/>
      <c r="M81" s="1"/>
      <c r="N81" s="12"/>
      <c r="O81" s="3"/>
      <c r="P81" s="88"/>
      <c r="Q81" s="88"/>
      <c r="R81" s="88"/>
      <c r="S81" s="3"/>
      <c r="T81" s="3"/>
      <c r="U81" s="3"/>
    </row>
    <row r="82" spans="1:21" s="50" customFormat="1" x14ac:dyDescent="0.15">
      <c r="A82" s="1"/>
      <c r="B82" s="1"/>
      <c r="C82" s="1"/>
      <c r="D82" s="1"/>
      <c r="H82" s="10"/>
      <c r="I82" s="10"/>
      <c r="J82" s="10"/>
      <c r="L82" s="1"/>
      <c r="M82" s="1"/>
      <c r="N82" s="12"/>
      <c r="O82" s="3"/>
      <c r="P82" s="88"/>
      <c r="Q82" s="88"/>
      <c r="R82" s="88"/>
      <c r="S82" s="3"/>
      <c r="T82" s="3"/>
      <c r="U82" s="3"/>
    </row>
    <row r="83" spans="1:21" s="50" customFormat="1" x14ac:dyDescent="0.15">
      <c r="A83" s="1"/>
      <c r="B83" s="1"/>
      <c r="C83" s="1"/>
      <c r="D83" s="1"/>
      <c r="E83" s="88"/>
      <c r="F83" s="88"/>
      <c r="G83" s="88"/>
      <c r="H83" s="3"/>
      <c r="I83" s="3"/>
      <c r="J83" s="3"/>
      <c r="L83" s="1"/>
      <c r="M83" s="1"/>
      <c r="N83" s="12"/>
      <c r="O83" s="3"/>
      <c r="P83" s="88"/>
      <c r="Q83" s="88"/>
      <c r="R83" s="88"/>
      <c r="S83" s="3"/>
      <c r="T83" s="3"/>
      <c r="U83" s="3"/>
    </row>
    <row r="84" spans="1:21" s="50" customFormat="1" x14ac:dyDescent="0.15">
      <c r="A84" s="1"/>
      <c r="B84" s="1"/>
      <c r="C84" s="1"/>
      <c r="D84" s="1"/>
      <c r="E84" s="88"/>
      <c r="F84" s="88"/>
      <c r="G84" s="88"/>
      <c r="H84" s="3"/>
      <c r="I84" s="3"/>
      <c r="J84" s="3"/>
      <c r="L84" s="1"/>
      <c r="M84" s="1"/>
      <c r="N84" s="12"/>
      <c r="O84" s="3"/>
      <c r="P84" s="88"/>
      <c r="Q84" s="88"/>
      <c r="R84" s="88"/>
      <c r="S84" s="3"/>
      <c r="T84" s="3"/>
      <c r="U84" s="3"/>
    </row>
    <row r="85" spans="1:21" s="50" customFormat="1" x14ac:dyDescent="0.15">
      <c r="A85" s="1"/>
      <c r="B85" s="1"/>
      <c r="C85" s="1"/>
      <c r="D85" s="1"/>
      <c r="E85" s="88"/>
      <c r="F85" s="88"/>
      <c r="G85" s="88"/>
      <c r="H85" s="3"/>
      <c r="I85" s="3"/>
      <c r="J85" s="3"/>
      <c r="L85" s="1"/>
      <c r="M85" s="1"/>
      <c r="N85" s="12"/>
      <c r="O85" s="3"/>
      <c r="P85" s="88"/>
      <c r="Q85" s="88"/>
      <c r="R85" s="88"/>
      <c r="S85" s="3"/>
      <c r="T85" s="3"/>
      <c r="U85" s="3"/>
    </row>
    <row r="86" spans="1:21" s="50" customFormat="1" x14ac:dyDescent="0.15">
      <c r="A86" s="1"/>
      <c r="B86" s="1"/>
      <c r="C86" s="1"/>
      <c r="D86" s="1"/>
      <c r="E86" s="88"/>
      <c r="F86" s="88"/>
      <c r="G86" s="88"/>
      <c r="H86" s="3"/>
      <c r="I86" s="3"/>
      <c r="J86" s="3"/>
      <c r="L86" s="1"/>
      <c r="M86" s="1"/>
      <c r="N86" s="12"/>
      <c r="O86" s="3"/>
      <c r="P86" s="88"/>
      <c r="Q86" s="88"/>
      <c r="R86" s="88"/>
      <c r="S86" s="3"/>
      <c r="T86" s="3"/>
      <c r="U86" s="3"/>
    </row>
    <row r="87" spans="1:21" s="50" customFormat="1" x14ac:dyDescent="0.15">
      <c r="A87" s="1"/>
      <c r="B87" s="1"/>
      <c r="C87" s="1"/>
      <c r="D87" s="1"/>
      <c r="E87" s="88"/>
      <c r="F87" s="88"/>
      <c r="G87" s="88"/>
      <c r="H87" s="3"/>
      <c r="I87" s="3"/>
      <c r="J87" s="3"/>
      <c r="L87" s="1"/>
      <c r="M87" s="1"/>
      <c r="N87" s="12"/>
      <c r="O87" s="3"/>
      <c r="P87" s="88"/>
      <c r="Q87" s="88"/>
      <c r="R87" s="88"/>
      <c r="S87" s="3"/>
      <c r="T87" s="3"/>
      <c r="U87" s="3"/>
    </row>
  </sheetData>
  <mergeCells count="49">
    <mergeCell ref="E3:G3"/>
    <mergeCell ref="P3:R3"/>
    <mergeCell ref="E4:F4"/>
    <mergeCell ref="P4:Q4"/>
    <mergeCell ref="A5:A14"/>
    <mergeCell ref="L5:L13"/>
    <mergeCell ref="B6:B7"/>
    <mergeCell ref="C6:C7"/>
    <mergeCell ref="N6:N7"/>
    <mergeCell ref="B8:B11"/>
    <mergeCell ref="C8:C11"/>
    <mergeCell ref="N8:N9"/>
    <mergeCell ref="E9:F9"/>
    <mergeCell ref="N10:N13"/>
    <mergeCell ref="B12:B13"/>
    <mergeCell ref="C12:C14"/>
    <mergeCell ref="P12:Q12"/>
    <mergeCell ref="L14:L24"/>
    <mergeCell ref="N14:N15"/>
    <mergeCell ref="A15:A29"/>
    <mergeCell ref="B15:B16"/>
    <mergeCell ref="C15:C17"/>
    <mergeCell ref="E15:F15"/>
    <mergeCell ref="N16:N20"/>
    <mergeCell ref="B17:B20"/>
    <mergeCell ref="C18:C21"/>
    <mergeCell ref="P18:Q18"/>
    <mergeCell ref="E19:F19"/>
    <mergeCell ref="B21:B22"/>
    <mergeCell ref="N21:N22"/>
    <mergeCell ref="C22:C24"/>
    <mergeCell ref="B23:B24"/>
    <mergeCell ref="N23:N24"/>
    <mergeCell ref="E37:G37"/>
    <mergeCell ref="P27:Q27"/>
    <mergeCell ref="B28:B31"/>
    <mergeCell ref="A30:A36"/>
    <mergeCell ref="C30:C33"/>
    <mergeCell ref="N30:N31"/>
    <mergeCell ref="E31:F31"/>
    <mergeCell ref="B32:B34"/>
    <mergeCell ref="P32:R32"/>
    <mergeCell ref="C35:C36"/>
    <mergeCell ref="C25:C29"/>
    <mergeCell ref="L25:L31"/>
    <mergeCell ref="N25:N26"/>
    <mergeCell ref="B26:B27"/>
    <mergeCell ref="E26:F26"/>
    <mergeCell ref="N27:N29"/>
  </mergeCells>
  <phoneticPr fontId="2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CF86C-1365-4826-9D52-CA6292E2CBA6}">
  <dimension ref="A1:U87"/>
  <sheetViews>
    <sheetView showGridLines="0" workbookViewId="0"/>
  </sheetViews>
  <sheetFormatPr defaultRowHeight="13.5" x14ac:dyDescent="0.15"/>
  <cols>
    <col min="1" max="1" width="10" style="1" customWidth="1"/>
    <col min="2" max="2" width="2.5" style="1" customWidth="1"/>
    <col min="3" max="3" width="6.25" style="1" customWidth="1"/>
    <col min="4" max="4" width="2.5" style="1" customWidth="1"/>
    <col min="5" max="5" width="2.625" style="88" customWidth="1"/>
    <col min="6" max="6" width="3.25" style="88" customWidth="1"/>
    <col min="7" max="7" width="20" style="88" customWidth="1"/>
    <col min="8" max="9" width="5.5" style="3" customWidth="1"/>
    <col min="10" max="10" width="8.375" style="3" customWidth="1"/>
    <col min="11" max="11" width="2.5" style="88" customWidth="1"/>
    <col min="12" max="12" width="10" style="1" customWidth="1"/>
    <col min="13" max="13" width="2.5" style="1" customWidth="1"/>
    <col min="14" max="14" width="6.125" style="12" customWidth="1"/>
    <col min="15" max="15" width="2.5" style="3" customWidth="1"/>
    <col min="16" max="16" width="2.625" style="88" customWidth="1"/>
    <col min="17" max="17" width="3.25" style="88" customWidth="1"/>
    <col min="18" max="18" width="20" style="88" customWidth="1"/>
    <col min="19" max="20" width="5.5" style="3" customWidth="1"/>
    <col min="21" max="21" width="8.5" style="3" customWidth="1"/>
    <col min="22" max="16384" width="9" style="88"/>
  </cols>
  <sheetData>
    <row r="1" spans="1:21" ht="14.25" x14ac:dyDescent="0.15">
      <c r="A1" s="2"/>
      <c r="E1" s="2" t="s">
        <v>102</v>
      </c>
      <c r="F1" s="1"/>
      <c r="G1" s="1"/>
      <c r="K1" s="1"/>
      <c r="M1" s="50"/>
      <c r="N1" s="1"/>
      <c r="O1" s="50"/>
      <c r="P1" s="2" t="s">
        <v>103</v>
      </c>
      <c r="Q1" s="1"/>
    </row>
    <row r="2" spans="1:21" x14ac:dyDescent="0.15">
      <c r="E2" s="1"/>
      <c r="F2" s="1"/>
      <c r="G2" s="1"/>
      <c r="K2" s="1"/>
      <c r="M2" s="50"/>
      <c r="N2" s="1"/>
      <c r="O2" s="50"/>
      <c r="P2" s="1"/>
      <c r="Q2" s="1"/>
    </row>
    <row r="3" spans="1:21" s="11" customFormat="1" ht="12" x14ac:dyDescent="0.15">
      <c r="A3" s="5"/>
      <c r="B3" s="5"/>
      <c r="C3" s="5"/>
      <c r="D3" s="5"/>
      <c r="E3" s="164" t="s">
        <v>8</v>
      </c>
      <c r="F3" s="165"/>
      <c r="G3" s="174"/>
      <c r="H3" s="89" t="s">
        <v>9</v>
      </c>
      <c r="I3" s="6" t="s">
        <v>10</v>
      </c>
      <c r="J3" s="7" t="s">
        <v>81</v>
      </c>
      <c r="K3" s="90"/>
      <c r="L3" s="5"/>
      <c r="M3" s="1"/>
      <c r="N3" s="1"/>
      <c r="O3" s="1"/>
      <c r="P3" s="183" t="s">
        <v>8</v>
      </c>
      <c r="Q3" s="184"/>
      <c r="R3" s="184"/>
      <c r="S3" s="91" t="s">
        <v>9</v>
      </c>
      <c r="T3" s="92" t="s">
        <v>10</v>
      </c>
      <c r="U3" s="93" t="s">
        <v>81</v>
      </c>
    </row>
    <row r="4" spans="1:21" s="50" customFormat="1" ht="12" x14ac:dyDescent="0.15">
      <c r="E4" s="138" t="s">
        <v>0</v>
      </c>
      <c r="F4" s="139"/>
      <c r="G4" s="51" t="s">
        <v>3</v>
      </c>
      <c r="H4" s="94">
        <f>SUM(H5:H8)</f>
        <v>26</v>
      </c>
      <c r="I4" s="94">
        <f>SUM(I5:I8)</f>
        <v>16</v>
      </c>
      <c r="J4" s="95"/>
      <c r="K4" s="96"/>
      <c r="M4" s="1"/>
      <c r="N4" s="1"/>
      <c r="O4" s="1"/>
      <c r="P4" s="138" t="s">
        <v>0</v>
      </c>
      <c r="Q4" s="139"/>
      <c r="R4" s="52" t="s">
        <v>104</v>
      </c>
      <c r="S4" s="97">
        <f>SUM(S5:S11)</f>
        <v>36</v>
      </c>
      <c r="T4" s="97">
        <f>SUM(T5:T11)</f>
        <v>28</v>
      </c>
      <c r="U4" s="98"/>
    </row>
    <row r="5" spans="1:21" s="50" customFormat="1" ht="12" customHeight="1" x14ac:dyDescent="0.15">
      <c r="A5" s="190" t="s">
        <v>12</v>
      </c>
      <c r="B5" s="86"/>
      <c r="C5" s="137" t="s">
        <v>11</v>
      </c>
      <c r="D5" s="99"/>
      <c r="E5" s="100"/>
      <c r="F5" s="101">
        <v>1</v>
      </c>
      <c r="G5" s="102" t="s">
        <v>4</v>
      </c>
      <c r="H5" s="103">
        <v>11</v>
      </c>
      <c r="I5" s="103">
        <v>6</v>
      </c>
      <c r="J5" s="65" t="s">
        <v>105</v>
      </c>
      <c r="K5" s="96"/>
      <c r="L5" s="120" t="s">
        <v>16</v>
      </c>
      <c r="M5" s="1"/>
      <c r="N5" s="114" t="s">
        <v>18</v>
      </c>
      <c r="O5" s="1"/>
      <c r="P5" s="100"/>
      <c r="Q5" s="101">
        <v>1</v>
      </c>
      <c r="R5" s="102" t="s">
        <v>106</v>
      </c>
      <c r="S5" s="103">
        <v>5</v>
      </c>
      <c r="T5" s="103">
        <v>4</v>
      </c>
      <c r="U5" s="65" t="s">
        <v>107</v>
      </c>
    </row>
    <row r="6" spans="1:21" s="50" customFormat="1" ht="12" customHeight="1" x14ac:dyDescent="0.15">
      <c r="A6" s="191"/>
      <c r="B6" s="129"/>
      <c r="C6" s="172"/>
      <c r="D6" s="99"/>
      <c r="E6" s="100"/>
      <c r="F6" s="101">
        <v>2</v>
      </c>
      <c r="G6" s="102" t="s">
        <v>108</v>
      </c>
      <c r="H6" s="103">
        <v>7</v>
      </c>
      <c r="I6" s="103">
        <v>5</v>
      </c>
      <c r="J6" s="65" t="s">
        <v>109</v>
      </c>
      <c r="K6" s="96"/>
      <c r="L6" s="193"/>
      <c r="M6" s="1"/>
      <c r="N6" s="156" t="s">
        <v>19</v>
      </c>
      <c r="O6" s="1"/>
      <c r="P6" s="100"/>
      <c r="Q6" s="101">
        <v>2</v>
      </c>
      <c r="R6" s="102" t="s">
        <v>110</v>
      </c>
      <c r="S6" s="103">
        <v>6</v>
      </c>
      <c r="T6" s="103">
        <v>5</v>
      </c>
      <c r="U6" s="65" t="s">
        <v>107</v>
      </c>
    </row>
    <row r="7" spans="1:21" s="50" customFormat="1" ht="12" customHeight="1" x14ac:dyDescent="0.15">
      <c r="A7" s="191"/>
      <c r="B7" s="129"/>
      <c r="C7" s="156" t="s">
        <v>13</v>
      </c>
      <c r="D7" s="99"/>
      <c r="E7" s="100"/>
      <c r="F7" s="101">
        <v>3</v>
      </c>
      <c r="G7" s="102" t="s">
        <v>111</v>
      </c>
      <c r="H7" s="103">
        <v>5</v>
      </c>
      <c r="I7" s="103">
        <v>3</v>
      </c>
      <c r="J7" s="65" t="s">
        <v>107</v>
      </c>
      <c r="K7" s="96"/>
      <c r="L7" s="193"/>
      <c r="M7" s="1"/>
      <c r="N7" s="171"/>
      <c r="O7" s="1"/>
      <c r="P7" s="100"/>
      <c r="Q7" s="101">
        <v>3</v>
      </c>
      <c r="R7" s="102" t="s">
        <v>112</v>
      </c>
      <c r="S7" s="103">
        <v>8</v>
      </c>
      <c r="T7" s="103">
        <v>6</v>
      </c>
      <c r="U7" s="65" t="s">
        <v>113</v>
      </c>
    </row>
    <row r="8" spans="1:21" s="50" customFormat="1" ht="12" customHeight="1" x14ac:dyDescent="0.15">
      <c r="A8" s="191"/>
      <c r="B8" s="129"/>
      <c r="C8" s="171"/>
      <c r="D8" s="99"/>
      <c r="E8" s="100"/>
      <c r="F8" s="101" t="s">
        <v>1</v>
      </c>
      <c r="G8" s="102" t="s">
        <v>114</v>
      </c>
      <c r="H8" s="103">
        <v>3</v>
      </c>
      <c r="I8" s="103">
        <v>2</v>
      </c>
      <c r="J8" s="65"/>
      <c r="K8" s="96"/>
      <c r="L8" s="193"/>
      <c r="M8" s="1"/>
      <c r="N8" s="171"/>
      <c r="O8" s="1"/>
      <c r="P8" s="100"/>
      <c r="Q8" s="101">
        <v>4</v>
      </c>
      <c r="R8" s="102" t="s">
        <v>115</v>
      </c>
      <c r="S8" s="103">
        <v>3</v>
      </c>
      <c r="T8" s="103">
        <v>3</v>
      </c>
      <c r="U8" s="65" t="s">
        <v>116</v>
      </c>
    </row>
    <row r="9" spans="1:21" s="50" customFormat="1" ht="12" customHeight="1" x14ac:dyDescent="0.15">
      <c r="A9" s="191"/>
      <c r="B9" s="129"/>
      <c r="C9" s="171"/>
      <c r="E9" s="138" t="s">
        <v>2</v>
      </c>
      <c r="F9" s="139"/>
      <c r="G9" s="52" t="s">
        <v>117</v>
      </c>
      <c r="H9" s="97">
        <f>SUM(H10:H14)</f>
        <v>28</v>
      </c>
      <c r="I9" s="97">
        <f>SUM(I10:I14)</f>
        <v>15</v>
      </c>
      <c r="J9" s="98"/>
      <c r="K9" s="96"/>
      <c r="L9" s="193"/>
      <c r="M9" s="1"/>
      <c r="N9" s="171"/>
      <c r="O9" s="1"/>
      <c r="P9" s="100"/>
      <c r="Q9" s="101">
        <v>5</v>
      </c>
      <c r="R9" s="104" t="s">
        <v>118</v>
      </c>
      <c r="S9" s="103">
        <v>7</v>
      </c>
      <c r="T9" s="103">
        <v>5</v>
      </c>
      <c r="U9" s="65" t="s">
        <v>107</v>
      </c>
    </row>
    <row r="10" spans="1:21" s="50" customFormat="1" ht="12" customHeight="1" x14ac:dyDescent="0.15">
      <c r="A10" s="191"/>
      <c r="B10" s="129"/>
      <c r="C10" s="171"/>
      <c r="D10" s="99"/>
      <c r="E10" s="100"/>
      <c r="F10" s="101">
        <v>1</v>
      </c>
      <c r="G10" s="102" t="s">
        <v>117</v>
      </c>
      <c r="H10" s="103">
        <v>7</v>
      </c>
      <c r="I10" s="103">
        <v>3</v>
      </c>
      <c r="J10" s="65" t="s">
        <v>107</v>
      </c>
      <c r="K10" s="96"/>
      <c r="L10" s="193"/>
      <c r="M10" s="1"/>
      <c r="N10" s="172"/>
      <c r="O10" s="1"/>
      <c r="P10" s="100"/>
      <c r="Q10" s="101">
        <v>6</v>
      </c>
      <c r="R10" s="102" t="s">
        <v>119</v>
      </c>
      <c r="S10" s="103">
        <v>4</v>
      </c>
      <c r="T10" s="103">
        <v>3</v>
      </c>
      <c r="U10" s="65" t="s">
        <v>107</v>
      </c>
    </row>
    <row r="11" spans="1:21" s="50" customFormat="1" ht="12" customHeight="1" x14ac:dyDescent="0.15">
      <c r="A11" s="191"/>
      <c r="B11" s="129"/>
      <c r="C11" s="171"/>
      <c r="D11" s="99"/>
      <c r="E11" s="100"/>
      <c r="F11" s="101">
        <v>2</v>
      </c>
      <c r="G11" s="102" t="s">
        <v>120</v>
      </c>
      <c r="H11" s="103">
        <v>12</v>
      </c>
      <c r="I11" s="103">
        <v>7</v>
      </c>
      <c r="J11" s="65" t="s">
        <v>109</v>
      </c>
      <c r="K11" s="96"/>
      <c r="L11" s="193"/>
      <c r="M11" s="1"/>
      <c r="N11" s="156" t="s">
        <v>20</v>
      </c>
      <c r="O11" s="1"/>
      <c r="P11" s="105"/>
      <c r="Q11" s="106" t="s">
        <v>1</v>
      </c>
      <c r="R11" s="107" t="s">
        <v>121</v>
      </c>
      <c r="S11" s="108">
        <v>3</v>
      </c>
      <c r="T11" s="108">
        <v>2</v>
      </c>
      <c r="U11" s="109"/>
    </row>
    <row r="12" spans="1:21" s="50" customFormat="1" ht="12" customHeight="1" x14ac:dyDescent="0.15">
      <c r="A12" s="191"/>
      <c r="B12" s="129"/>
      <c r="C12" s="171"/>
      <c r="D12" s="99"/>
      <c r="E12" s="100"/>
      <c r="F12" s="101">
        <v>3</v>
      </c>
      <c r="G12" s="102" t="s">
        <v>122</v>
      </c>
      <c r="H12" s="103">
        <v>4</v>
      </c>
      <c r="I12" s="103">
        <v>2</v>
      </c>
      <c r="J12" s="65" t="s">
        <v>107</v>
      </c>
      <c r="K12" s="96"/>
      <c r="L12" s="193"/>
      <c r="M12" s="1"/>
      <c r="N12" s="171"/>
      <c r="O12" s="1"/>
      <c r="P12" s="138" t="s">
        <v>2</v>
      </c>
      <c r="Q12" s="139"/>
      <c r="R12" s="51" t="s">
        <v>123</v>
      </c>
      <c r="S12" s="94">
        <f>SUM(S13:S17)</f>
        <v>18</v>
      </c>
      <c r="T12" s="94">
        <f>SUM(T13:T17)</f>
        <v>14</v>
      </c>
      <c r="U12" s="95"/>
    </row>
    <row r="13" spans="1:21" s="50" customFormat="1" ht="13.5" customHeight="1" x14ac:dyDescent="0.15">
      <c r="A13" s="191"/>
      <c r="B13" s="129"/>
      <c r="C13" s="171"/>
      <c r="D13" s="99"/>
      <c r="E13" s="100"/>
      <c r="F13" s="101">
        <v>4</v>
      </c>
      <c r="G13" s="102" t="s">
        <v>124</v>
      </c>
      <c r="H13" s="103">
        <v>2</v>
      </c>
      <c r="I13" s="103">
        <v>1</v>
      </c>
      <c r="J13" s="65" t="s">
        <v>107</v>
      </c>
      <c r="K13" s="96"/>
      <c r="L13" s="193"/>
      <c r="M13" s="1"/>
      <c r="N13" s="171"/>
      <c r="O13" s="1"/>
      <c r="P13" s="100"/>
      <c r="Q13" s="101">
        <v>1</v>
      </c>
      <c r="R13" s="102" t="s">
        <v>125</v>
      </c>
      <c r="S13" s="103">
        <v>3</v>
      </c>
      <c r="T13" s="103">
        <v>2</v>
      </c>
      <c r="U13" s="65" t="s">
        <v>126</v>
      </c>
    </row>
    <row r="14" spans="1:21" s="50" customFormat="1" ht="12" x14ac:dyDescent="0.15">
      <c r="A14" s="191"/>
      <c r="B14" s="99"/>
      <c r="C14" s="171"/>
      <c r="D14" s="99"/>
      <c r="E14" s="105"/>
      <c r="F14" s="106" t="s">
        <v>1</v>
      </c>
      <c r="G14" s="107" t="s">
        <v>121</v>
      </c>
      <c r="H14" s="108">
        <v>3</v>
      </c>
      <c r="I14" s="108">
        <v>2</v>
      </c>
      <c r="J14" s="109"/>
      <c r="K14" s="96"/>
      <c r="L14" s="193"/>
      <c r="M14" s="1"/>
      <c r="N14" s="171"/>
      <c r="O14" s="1"/>
      <c r="P14" s="100"/>
      <c r="Q14" s="101">
        <v>2</v>
      </c>
      <c r="R14" s="102" t="s">
        <v>127</v>
      </c>
      <c r="S14" s="103">
        <v>5</v>
      </c>
      <c r="T14" s="103">
        <v>5</v>
      </c>
      <c r="U14" s="65" t="s">
        <v>113</v>
      </c>
    </row>
    <row r="15" spans="1:21" s="50" customFormat="1" ht="12" customHeight="1" x14ac:dyDescent="0.15">
      <c r="A15" s="191"/>
      <c r="B15" s="167"/>
      <c r="C15" s="131" t="s">
        <v>14</v>
      </c>
      <c r="E15" s="138" t="s">
        <v>5</v>
      </c>
      <c r="F15" s="139"/>
      <c r="G15" s="51" t="s">
        <v>128</v>
      </c>
      <c r="H15" s="94">
        <f>SUM(H16:H18)</f>
        <v>20</v>
      </c>
      <c r="I15" s="94">
        <f>SUM(I16:I18)</f>
        <v>13</v>
      </c>
      <c r="J15" s="95"/>
      <c r="K15" s="96"/>
      <c r="L15" s="193"/>
      <c r="M15" s="1"/>
      <c r="N15" s="171"/>
      <c r="O15" s="1"/>
      <c r="P15" s="100"/>
      <c r="Q15" s="101">
        <v>3</v>
      </c>
      <c r="R15" s="102" t="s">
        <v>129</v>
      </c>
      <c r="S15" s="103">
        <v>2</v>
      </c>
      <c r="T15" s="103">
        <v>2</v>
      </c>
      <c r="U15" s="65" t="s">
        <v>26</v>
      </c>
    </row>
    <row r="16" spans="1:21" s="50" customFormat="1" ht="13.5" customHeight="1" x14ac:dyDescent="0.15">
      <c r="A16" s="191"/>
      <c r="B16" s="166"/>
      <c r="C16" s="171"/>
      <c r="D16" s="99"/>
      <c r="E16" s="100"/>
      <c r="F16" s="101">
        <v>1</v>
      </c>
      <c r="G16" s="102" t="s">
        <v>130</v>
      </c>
      <c r="H16" s="103">
        <v>14</v>
      </c>
      <c r="I16" s="103">
        <v>7</v>
      </c>
      <c r="J16" s="65" t="s">
        <v>105</v>
      </c>
      <c r="K16" s="96"/>
      <c r="L16" s="193"/>
      <c r="M16" s="1"/>
      <c r="N16" s="171"/>
      <c r="O16" s="1"/>
      <c r="P16" s="100"/>
      <c r="Q16" s="101">
        <v>4</v>
      </c>
      <c r="R16" s="102" t="s">
        <v>131</v>
      </c>
      <c r="S16" s="103">
        <v>5</v>
      </c>
      <c r="T16" s="103">
        <v>3</v>
      </c>
      <c r="U16" s="65" t="s">
        <v>132</v>
      </c>
    </row>
    <row r="17" spans="1:21" s="50" customFormat="1" ht="13.5" customHeight="1" x14ac:dyDescent="0.15">
      <c r="A17" s="191"/>
      <c r="B17" s="166"/>
      <c r="C17" s="171"/>
      <c r="D17" s="99"/>
      <c r="E17" s="100"/>
      <c r="F17" s="101">
        <v>2</v>
      </c>
      <c r="G17" s="102" t="s">
        <v>133</v>
      </c>
      <c r="H17" s="103">
        <v>3</v>
      </c>
      <c r="I17" s="103">
        <v>4</v>
      </c>
      <c r="J17" s="65" t="s">
        <v>116</v>
      </c>
      <c r="K17" s="96"/>
      <c r="L17" s="194"/>
      <c r="M17" s="1"/>
      <c r="N17" s="171"/>
      <c r="O17" s="1"/>
      <c r="P17" s="100"/>
      <c r="Q17" s="101" t="s">
        <v>1</v>
      </c>
      <c r="R17" s="102" t="s">
        <v>121</v>
      </c>
      <c r="S17" s="103">
        <v>3</v>
      </c>
      <c r="T17" s="103">
        <v>2</v>
      </c>
      <c r="U17" s="65"/>
    </row>
    <row r="18" spans="1:21" s="50" customFormat="1" ht="12" x14ac:dyDescent="0.15">
      <c r="A18" s="191"/>
      <c r="B18" s="166"/>
      <c r="C18" s="171"/>
      <c r="D18" s="99"/>
      <c r="E18" s="100"/>
      <c r="F18" s="101" t="s">
        <v>1</v>
      </c>
      <c r="G18" s="102" t="s">
        <v>121</v>
      </c>
      <c r="H18" s="103">
        <v>3</v>
      </c>
      <c r="I18" s="103">
        <v>2</v>
      </c>
      <c r="J18" s="65"/>
      <c r="K18" s="96"/>
      <c r="L18" s="123" t="s">
        <v>21</v>
      </c>
      <c r="M18" s="1"/>
      <c r="N18" s="157" t="s">
        <v>22</v>
      </c>
      <c r="O18" s="1"/>
      <c r="P18" s="138" t="s">
        <v>5</v>
      </c>
      <c r="Q18" s="139"/>
      <c r="R18" s="52" t="s">
        <v>134</v>
      </c>
      <c r="S18" s="97">
        <f>SUM(S19:S26)</f>
        <v>40</v>
      </c>
      <c r="T18" s="97">
        <f>SUM(T19:T26)</f>
        <v>28</v>
      </c>
      <c r="U18" s="98"/>
    </row>
    <row r="19" spans="1:21" s="50" customFormat="1" x14ac:dyDescent="0.15">
      <c r="A19" s="191"/>
      <c r="B19" s="166"/>
      <c r="C19" s="171"/>
      <c r="D19" s="99"/>
      <c r="E19" s="138" t="s">
        <v>6</v>
      </c>
      <c r="F19" s="139"/>
      <c r="G19" s="52" t="s">
        <v>135</v>
      </c>
      <c r="H19" s="97">
        <f>SUM(H20:H25)</f>
        <v>24</v>
      </c>
      <c r="I19" s="97">
        <f>SUM(I20:I25)</f>
        <v>17</v>
      </c>
      <c r="J19" s="98"/>
      <c r="K19" s="96"/>
      <c r="L19" s="188"/>
      <c r="M19" s="1"/>
      <c r="N19" s="171"/>
      <c r="O19" s="1"/>
      <c r="P19" s="100"/>
      <c r="Q19" s="101">
        <v>1</v>
      </c>
      <c r="R19" s="102" t="s">
        <v>136</v>
      </c>
      <c r="S19" s="103">
        <v>3</v>
      </c>
      <c r="T19" s="103">
        <v>2</v>
      </c>
      <c r="U19" s="65" t="s">
        <v>132</v>
      </c>
    </row>
    <row r="20" spans="1:21" s="50" customFormat="1" ht="12" customHeight="1" x14ac:dyDescent="0.15">
      <c r="A20" s="191"/>
      <c r="B20" s="166"/>
      <c r="C20" s="171"/>
      <c r="D20" s="99"/>
      <c r="E20" s="100"/>
      <c r="F20" s="101">
        <v>1</v>
      </c>
      <c r="G20" s="102" t="s">
        <v>137</v>
      </c>
      <c r="H20" s="103">
        <v>2</v>
      </c>
      <c r="I20" s="103">
        <v>1</v>
      </c>
      <c r="J20" s="65" t="s">
        <v>107</v>
      </c>
      <c r="K20" s="96"/>
      <c r="L20" s="188"/>
      <c r="M20" s="1"/>
      <c r="N20" s="171"/>
      <c r="O20" s="1"/>
      <c r="P20" s="100"/>
      <c r="Q20" s="101">
        <v>2</v>
      </c>
      <c r="R20" s="102" t="s">
        <v>138</v>
      </c>
      <c r="S20" s="103">
        <v>9</v>
      </c>
      <c r="T20" s="103">
        <v>5</v>
      </c>
      <c r="U20" s="65" t="s">
        <v>107</v>
      </c>
    </row>
    <row r="21" spans="1:21" s="50" customFormat="1" ht="12" customHeight="1" x14ac:dyDescent="0.15">
      <c r="A21" s="191"/>
      <c r="B21" s="166"/>
      <c r="C21" s="172"/>
      <c r="D21" s="99"/>
      <c r="E21" s="100"/>
      <c r="F21" s="101">
        <v>2</v>
      </c>
      <c r="G21" s="102" t="s">
        <v>139</v>
      </c>
      <c r="H21" s="103">
        <v>5</v>
      </c>
      <c r="I21" s="103">
        <v>5</v>
      </c>
      <c r="J21" s="65" t="s">
        <v>107</v>
      </c>
      <c r="K21" s="96"/>
      <c r="L21" s="188"/>
      <c r="M21" s="1"/>
      <c r="N21" s="171"/>
      <c r="O21" s="1"/>
      <c r="P21" s="100"/>
      <c r="Q21" s="101">
        <v>3</v>
      </c>
      <c r="R21" s="102" t="s">
        <v>141</v>
      </c>
      <c r="S21" s="103">
        <v>5</v>
      </c>
      <c r="T21" s="103">
        <v>4</v>
      </c>
      <c r="U21" s="65" t="s">
        <v>132</v>
      </c>
    </row>
    <row r="22" spans="1:21" s="50" customFormat="1" ht="12" customHeight="1" x14ac:dyDescent="0.15">
      <c r="A22" s="191"/>
      <c r="B22" s="166"/>
      <c r="C22" s="131" t="s">
        <v>173</v>
      </c>
      <c r="D22" s="99"/>
      <c r="E22" s="100"/>
      <c r="F22" s="101">
        <v>3</v>
      </c>
      <c r="G22" s="102" t="s">
        <v>142</v>
      </c>
      <c r="H22" s="103">
        <v>5</v>
      </c>
      <c r="I22" s="103">
        <v>3</v>
      </c>
      <c r="J22" s="65" t="s">
        <v>107</v>
      </c>
      <c r="K22" s="96"/>
      <c r="L22" s="188"/>
      <c r="M22" s="1"/>
      <c r="N22" s="172"/>
      <c r="O22" s="1"/>
      <c r="P22" s="100"/>
      <c r="Q22" s="101">
        <v>4</v>
      </c>
      <c r="R22" s="102" t="s">
        <v>143</v>
      </c>
      <c r="S22" s="103">
        <v>7</v>
      </c>
      <c r="T22" s="103">
        <v>5</v>
      </c>
      <c r="U22" s="65" t="s">
        <v>113</v>
      </c>
    </row>
    <row r="23" spans="1:21" s="50" customFormat="1" ht="13.5" customHeight="1" x14ac:dyDescent="0.15">
      <c r="A23" s="191"/>
      <c r="B23" s="166"/>
      <c r="C23" s="171"/>
      <c r="D23" s="99"/>
      <c r="E23" s="100"/>
      <c r="F23" s="101">
        <v>4</v>
      </c>
      <c r="G23" s="102" t="s">
        <v>144</v>
      </c>
      <c r="H23" s="103">
        <v>7</v>
      </c>
      <c r="I23" s="103">
        <v>4</v>
      </c>
      <c r="J23" s="65" t="s">
        <v>107</v>
      </c>
      <c r="K23" s="96"/>
      <c r="L23" s="188"/>
      <c r="M23" s="1"/>
      <c r="N23" s="156" t="s">
        <v>23</v>
      </c>
      <c r="O23" s="1"/>
      <c r="P23" s="100"/>
      <c r="Q23" s="101">
        <v>5</v>
      </c>
      <c r="R23" s="102" t="s">
        <v>146</v>
      </c>
      <c r="S23" s="103">
        <v>3</v>
      </c>
      <c r="T23" s="103">
        <v>3</v>
      </c>
      <c r="U23" s="65" t="s">
        <v>132</v>
      </c>
    </row>
    <row r="24" spans="1:21" s="50" customFormat="1" ht="12" customHeight="1" x14ac:dyDescent="0.15">
      <c r="A24" s="191"/>
      <c r="B24" s="166"/>
      <c r="C24" s="171"/>
      <c r="D24" s="99"/>
      <c r="E24" s="100"/>
      <c r="F24" s="101">
        <v>5</v>
      </c>
      <c r="G24" s="102" t="s">
        <v>147</v>
      </c>
      <c r="H24" s="103">
        <v>2</v>
      </c>
      <c r="I24" s="103">
        <v>2</v>
      </c>
      <c r="J24" s="65" t="s">
        <v>107</v>
      </c>
      <c r="K24" s="96"/>
      <c r="L24" s="188"/>
      <c r="M24" s="1"/>
      <c r="N24" s="171"/>
      <c r="O24" s="1"/>
      <c r="P24" s="100"/>
      <c r="Q24" s="101">
        <v>6</v>
      </c>
      <c r="R24" s="102" t="s">
        <v>148</v>
      </c>
      <c r="S24" s="103">
        <v>4</v>
      </c>
      <c r="T24" s="103">
        <v>3</v>
      </c>
      <c r="U24" s="65" t="s">
        <v>132</v>
      </c>
    </row>
    <row r="25" spans="1:21" s="50" customFormat="1" ht="12" x14ac:dyDescent="0.15">
      <c r="A25" s="192"/>
      <c r="B25" s="11"/>
      <c r="C25" s="173"/>
      <c r="D25" s="110"/>
      <c r="E25" s="105"/>
      <c r="F25" s="106" t="s">
        <v>1</v>
      </c>
      <c r="G25" s="107" t="s">
        <v>121</v>
      </c>
      <c r="H25" s="108">
        <v>3</v>
      </c>
      <c r="I25" s="108">
        <v>2</v>
      </c>
      <c r="J25" s="109"/>
      <c r="K25" s="96"/>
      <c r="L25" s="188"/>
      <c r="M25" s="1"/>
      <c r="N25" s="171"/>
      <c r="O25" s="1"/>
      <c r="P25" s="100"/>
      <c r="Q25" s="101">
        <v>7</v>
      </c>
      <c r="R25" s="102" t="s">
        <v>150</v>
      </c>
      <c r="S25" s="103">
        <v>6</v>
      </c>
      <c r="T25" s="103">
        <v>4</v>
      </c>
      <c r="U25" s="65" t="s">
        <v>132</v>
      </c>
    </row>
    <row r="26" spans="1:21" s="50" customFormat="1" ht="12" customHeight="1" x14ac:dyDescent="0.15">
      <c r="A26" s="185" t="s">
        <v>16</v>
      </c>
      <c r="B26" s="167"/>
      <c r="C26" s="137" t="s">
        <v>174</v>
      </c>
      <c r="D26" s="99"/>
      <c r="E26" s="138" t="s">
        <v>151</v>
      </c>
      <c r="F26" s="139"/>
      <c r="G26" s="51" t="s">
        <v>152</v>
      </c>
      <c r="H26" s="94">
        <f>SUM(H27:H30)</f>
        <v>19</v>
      </c>
      <c r="I26" s="94">
        <f>SUM(I27:I30)</f>
        <v>9</v>
      </c>
      <c r="J26" s="95"/>
      <c r="K26" s="96"/>
      <c r="L26" s="188"/>
      <c r="M26" s="1"/>
      <c r="N26" s="171"/>
      <c r="O26" s="1"/>
      <c r="P26" s="105"/>
      <c r="Q26" s="106" t="s">
        <v>1</v>
      </c>
      <c r="R26" s="107" t="s">
        <v>121</v>
      </c>
      <c r="S26" s="108">
        <v>3</v>
      </c>
      <c r="T26" s="108">
        <v>2</v>
      </c>
      <c r="U26" s="109"/>
    </row>
    <row r="27" spans="1:21" s="50" customFormat="1" ht="12" customHeight="1" x14ac:dyDescent="0.15">
      <c r="A27" s="186"/>
      <c r="B27" s="166"/>
      <c r="C27" s="171"/>
      <c r="D27" s="99"/>
      <c r="E27" s="100"/>
      <c r="F27" s="101">
        <v>1</v>
      </c>
      <c r="G27" s="102" t="s">
        <v>153</v>
      </c>
      <c r="H27" s="103">
        <v>6</v>
      </c>
      <c r="I27" s="103">
        <v>3</v>
      </c>
      <c r="J27" s="65" t="s">
        <v>75</v>
      </c>
      <c r="K27" s="96"/>
      <c r="L27" s="188"/>
      <c r="M27" s="1"/>
      <c r="N27" s="171"/>
      <c r="O27" s="1"/>
      <c r="P27" s="138" t="s">
        <v>6</v>
      </c>
      <c r="Q27" s="139"/>
      <c r="R27" s="51" t="s">
        <v>155</v>
      </c>
      <c r="S27" s="94">
        <f>SUM(S28:S31)</f>
        <v>30</v>
      </c>
      <c r="T27" s="94">
        <f>SUM(T28:T31)</f>
        <v>20</v>
      </c>
      <c r="U27" s="95"/>
    </row>
    <row r="28" spans="1:21" s="50" customFormat="1" ht="12" customHeight="1" x14ac:dyDescent="0.15">
      <c r="A28" s="186"/>
      <c r="B28" s="166"/>
      <c r="C28" s="171"/>
      <c r="E28" s="100"/>
      <c r="F28" s="101">
        <v>2</v>
      </c>
      <c r="G28" s="102" t="s">
        <v>156</v>
      </c>
      <c r="H28" s="103">
        <v>2</v>
      </c>
      <c r="I28" s="103">
        <v>1</v>
      </c>
      <c r="J28" s="65" t="s">
        <v>75</v>
      </c>
      <c r="K28" s="96"/>
      <c r="L28" s="188"/>
      <c r="M28" s="1"/>
      <c r="N28" s="172"/>
      <c r="O28" s="1"/>
      <c r="P28" s="100"/>
      <c r="Q28" s="101">
        <v>1</v>
      </c>
      <c r="R28" s="102" t="s">
        <v>155</v>
      </c>
      <c r="S28" s="103">
        <v>7</v>
      </c>
      <c r="T28" s="103">
        <v>5</v>
      </c>
      <c r="U28" s="65" t="s">
        <v>107</v>
      </c>
    </row>
    <row r="29" spans="1:21" s="50" customFormat="1" ht="13.5" customHeight="1" x14ac:dyDescent="0.15">
      <c r="A29" s="186"/>
      <c r="B29" s="166"/>
      <c r="C29" s="171"/>
      <c r="D29" s="110"/>
      <c r="E29" s="100"/>
      <c r="F29" s="101">
        <v>3</v>
      </c>
      <c r="G29" s="102" t="s">
        <v>157</v>
      </c>
      <c r="H29" s="103">
        <v>7</v>
      </c>
      <c r="I29" s="103">
        <v>3</v>
      </c>
      <c r="J29" s="65" t="s">
        <v>158</v>
      </c>
      <c r="K29" s="96"/>
      <c r="L29" s="188"/>
      <c r="M29" s="1"/>
      <c r="N29" s="131" t="s">
        <v>161</v>
      </c>
      <c r="O29" s="1"/>
      <c r="P29" s="100"/>
      <c r="Q29" s="101">
        <v>2</v>
      </c>
      <c r="R29" s="102" t="s">
        <v>159</v>
      </c>
      <c r="S29" s="103">
        <v>11</v>
      </c>
      <c r="T29" s="103">
        <v>7</v>
      </c>
      <c r="U29" s="65" t="s">
        <v>107</v>
      </c>
    </row>
    <row r="30" spans="1:21" s="50" customFormat="1" ht="12" customHeight="1" x14ac:dyDescent="0.15">
      <c r="A30" s="186"/>
      <c r="B30" s="167"/>
      <c r="C30" s="171"/>
      <c r="D30" s="99"/>
      <c r="E30" s="100"/>
      <c r="F30" s="101" t="s">
        <v>1</v>
      </c>
      <c r="G30" s="102" t="s">
        <v>121</v>
      </c>
      <c r="H30" s="103">
        <v>4</v>
      </c>
      <c r="I30" s="103">
        <v>2</v>
      </c>
      <c r="J30" s="65"/>
      <c r="K30" s="96"/>
      <c r="L30" s="188"/>
      <c r="M30" s="1"/>
      <c r="N30" s="171"/>
      <c r="O30" s="1"/>
      <c r="P30" s="100"/>
      <c r="Q30" s="101">
        <v>3</v>
      </c>
      <c r="R30" s="102" t="s">
        <v>162</v>
      </c>
      <c r="S30" s="103">
        <v>9</v>
      </c>
      <c r="T30" s="103">
        <v>6</v>
      </c>
      <c r="U30" s="65" t="s">
        <v>107</v>
      </c>
    </row>
    <row r="31" spans="1:21" s="50" customFormat="1" ht="12" customHeight="1" x14ac:dyDescent="0.15">
      <c r="A31" s="186"/>
      <c r="B31" s="167"/>
      <c r="C31" s="171"/>
      <c r="D31" s="99"/>
      <c r="E31" s="138" t="s">
        <v>163</v>
      </c>
      <c r="F31" s="139"/>
      <c r="G31" s="52" t="s">
        <v>164</v>
      </c>
      <c r="H31" s="97">
        <f>SUM(H32:H36)</f>
        <v>30</v>
      </c>
      <c r="I31" s="97">
        <f>SUM(I32:I36)</f>
        <v>20</v>
      </c>
      <c r="J31" s="98"/>
      <c r="K31" s="96"/>
      <c r="L31" s="189"/>
      <c r="M31" s="1"/>
      <c r="N31" s="173"/>
      <c r="O31" s="1"/>
      <c r="P31" s="100"/>
      <c r="Q31" s="101" t="s">
        <v>1</v>
      </c>
      <c r="R31" s="102" t="s">
        <v>121</v>
      </c>
      <c r="S31" s="103">
        <v>3</v>
      </c>
      <c r="T31" s="103">
        <v>2</v>
      </c>
      <c r="U31" s="65"/>
    </row>
    <row r="32" spans="1:21" s="50" customFormat="1" ht="12" customHeight="1" x14ac:dyDescent="0.15">
      <c r="A32" s="186"/>
      <c r="B32" s="167"/>
      <c r="C32" s="172"/>
      <c r="D32" s="99"/>
      <c r="E32" s="100"/>
      <c r="F32" s="101">
        <v>1</v>
      </c>
      <c r="G32" s="102" t="s">
        <v>165</v>
      </c>
      <c r="H32" s="103">
        <v>10</v>
      </c>
      <c r="I32" s="103">
        <v>7</v>
      </c>
      <c r="J32" s="65" t="s">
        <v>166</v>
      </c>
      <c r="K32" s="96"/>
      <c r="M32" s="1"/>
      <c r="N32" s="12"/>
      <c r="O32" s="1"/>
      <c r="P32" s="164" t="s">
        <v>25</v>
      </c>
      <c r="Q32" s="165"/>
      <c r="R32" s="174"/>
      <c r="S32" s="89">
        <f>SUM(S4,S12,S18,S27)</f>
        <v>124</v>
      </c>
      <c r="T32" s="89">
        <f>SUM(T4,T12,T18,T27)</f>
        <v>90</v>
      </c>
      <c r="U32" s="111"/>
    </row>
    <row r="33" spans="1:21" s="50" customFormat="1" ht="12" customHeight="1" x14ac:dyDescent="0.15">
      <c r="A33" s="186"/>
      <c r="B33" s="167"/>
      <c r="C33" s="156" t="s">
        <v>18</v>
      </c>
      <c r="D33" s="99"/>
      <c r="E33" s="100"/>
      <c r="F33" s="101">
        <v>2</v>
      </c>
      <c r="G33" s="102" t="s">
        <v>167</v>
      </c>
      <c r="H33" s="103">
        <v>2</v>
      </c>
      <c r="I33" s="103">
        <v>1</v>
      </c>
      <c r="J33" s="65" t="s">
        <v>75</v>
      </c>
      <c r="K33" s="96"/>
      <c r="M33" s="1"/>
      <c r="N33" s="12"/>
      <c r="O33" s="1"/>
      <c r="S33" s="10"/>
      <c r="T33" s="10"/>
      <c r="U33" s="10"/>
    </row>
    <row r="34" spans="1:21" s="50" customFormat="1" ht="12" customHeight="1" x14ac:dyDescent="0.15">
      <c r="A34" s="186"/>
      <c r="B34" s="167"/>
      <c r="C34" s="171"/>
      <c r="D34" s="99"/>
      <c r="E34" s="100"/>
      <c r="F34" s="101">
        <v>3</v>
      </c>
      <c r="G34" s="102" t="s">
        <v>168</v>
      </c>
      <c r="H34" s="103">
        <v>8</v>
      </c>
      <c r="I34" s="103">
        <v>6</v>
      </c>
      <c r="J34" s="65" t="s">
        <v>169</v>
      </c>
      <c r="K34" s="96"/>
      <c r="N34" s="12"/>
      <c r="O34" s="10"/>
      <c r="P34" s="112" t="s">
        <v>170</v>
      </c>
      <c r="S34" s="10"/>
      <c r="T34" s="10"/>
      <c r="U34" s="10"/>
    </row>
    <row r="35" spans="1:21" s="50" customFormat="1" ht="12" customHeight="1" x14ac:dyDescent="0.15">
      <c r="A35" s="186"/>
      <c r="C35" s="171"/>
      <c r="D35" s="99"/>
      <c r="E35" s="100"/>
      <c r="F35" s="101">
        <v>4</v>
      </c>
      <c r="G35" s="102" t="s">
        <v>171</v>
      </c>
      <c r="H35" s="103">
        <v>7</v>
      </c>
      <c r="I35" s="103">
        <v>4</v>
      </c>
      <c r="J35" s="65" t="s">
        <v>107</v>
      </c>
      <c r="K35" s="96"/>
      <c r="N35" s="12"/>
      <c r="O35" s="10"/>
      <c r="S35" s="10"/>
      <c r="T35" s="10"/>
      <c r="U35" s="10"/>
    </row>
    <row r="36" spans="1:21" s="50" customFormat="1" ht="12" customHeight="1" x14ac:dyDescent="0.15">
      <c r="A36" s="187"/>
      <c r="C36" s="173"/>
      <c r="D36" s="99"/>
      <c r="E36" s="100"/>
      <c r="F36" s="101" t="s">
        <v>1</v>
      </c>
      <c r="G36" s="102" t="s">
        <v>121</v>
      </c>
      <c r="H36" s="103">
        <v>3</v>
      </c>
      <c r="I36" s="103">
        <v>2</v>
      </c>
      <c r="J36" s="65"/>
      <c r="K36" s="96"/>
      <c r="N36" s="12"/>
      <c r="O36" s="10"/>
      <c r="S36" s="10"/>
      <c r="T36" s="10"/>
      <c r="U36" s="10"/>
    </row>
    <row r="37" spans="1:21" s="50" customFormat="1" ht="12" x14ac:dyDescent="0.15">
      <c r="A37" s="1"/>
      <c r="C37" s="1"/>
      <c r="D37" s="99"/>
      <c r="E37" s="164" t="s">
        <v>25</v>
      </c>
      <c r="F37" s="165"/>
      <c r="G37" s="165"/>
      <c r="H37" s="89">
        <f>SUM(H4,H9,H15,H19,H26,H31)</f>
        <v>147</v>
      </c>
      <c r="I37" s="89">
        <f>SUM(I4,I9,I15,I19,I26,I31)</f>
        <v>90</v>
      </c>
      <c r="J37" s="111"/>
      <c r="K37" s="96"/>
      <c r="L37" s="1"/>
      <c r="N37" s="12"/>
      <c r="O37" s="10"/>
      <c r="S37" s="10"/>
      <c r="T37" s="10"/>
      <c r="U37" s="10"/>
    </row>
    <row r="38" spans="1:21" s="50" customFormat="1" ht="12" x14ac:dyDescent="0.15">
      <c r="A38" s="1"/>
      <c r="C38" s="1"/>
      <c r="H38" s="10"/>
      <c r="I38" s="10"/>
      <c r="J38" s="10"/>
      <c r="K38" s="96"/>
      <c r="L38" s="1"/>
      <c r="N38" s="12"/>
      <c r="O38" s="10"/>
      <c r="S38" s="10"/>
      <c r="T38" s="10"/>
      <c r="U38" s="10"/>
    </row>
    <row r="39" spans="1:21" s="50" customFormat="1" ht="12" x14ac:dyDescent="0.15">
      <c r="A39" s="1"/>
      <c r="C39" s="1"/>
      <c r="E39" s="113" t="s">
        <v>172</v>
      </c>
      <c r="F39" s="113"/>
      <c r="G39" s="113"/>
      <c r="H39" s="10"/>
      <c r="I39" s="10"/>
      <c r="J39" s="10"/>
      <c r="K39" s="96"/>
      <c r="L39" s="1"/>
      <c r="M39" s="1"/>
      <c r="N39" s="12"/>
      <c r="O39" s="3"/>
      <c r="S39" s="10"/>
      <c r="T39" s="10"/>
      <c r="U39" s="10"/>
    </row>
    <row r="40" spans="1:21" s="50" customFormat="1" ht="12" x14ac:dyDescent="0.15">
      <c r="A40" s="1"/>
      <c r="C40" s="1"/>
      <c r="H40" s="10"/>
      <c r="I40" s="10"/>
      <c r="J40" s="10"/>
      <c r="K40" s="96"/>
      <c r="L40" s="1"/>
      <c r="M40" s="1"/>
      <c r="N40" s="12"/>
      <c r="O40" s="3"/>
      <c r="S40" s="10"/>
      <c r="T40" s="10"/>
      <c r="U40" s="10"/>
    </row>
    <row r="41" spans="1:21" s="50" customFormat="1" ht="12" x14ac:dyDescent="0.15">
      <c r="A41" s="1"/>
      <c r="C41" s="1"/>
      <c r="H41" s="10"/>
      <c r="I41" s="10"/>
      <c r="J41" s="10"/>
      <c r="L41" s="1"/>
      <c r="M41" s="1"/>
      <c r="N41" s="12"/>
      <c r="O41" s="3"/>
      <c r="S41" s="10"/>
      <c r="T41" s="10"/>
      <c r="U41" s="10"/>
    </row>
    <row r="42" spans="1:21" s="50" customFormat="1" ht="12" x14ac:dyDescent="0.15">
      <c r="A42" s="1"/>
      <c r="C42" s="1"/>
      <c r="H42" s="10"/>
      <c r="I42" s="10"/>
      <c r="J42" s="10"/>
      <c r="L42" s="1"/>
      <c r="M42" s="1"/>
      <c r="N42" s="12"/>
      <c r="O42" s="3"/>
      <c r="S42" s="10"/>
      <c r="T42" s="10"/>
      <c r="U42" s="10"/>
    </row>
    <row r="43" spans="1:21" s="50" customFormat="1" ht="12" x14ac:dyDescent="0.15">
      <c r="A43" s="1"/>
      <c r="B43" s="1"/>
      <c r="C43" s="1"/>
      <c r="D43" s="1"/>
      <c r="H43" s="10"/>
      <c r="I43" s="10"/>
      <c r="J43" s="10"/>
      <c r="L43" s="1"/>
      <c r="M43" s="1"/>
      <c r="N43" s="12"/>
      <c r="O43" s="3"/>
      <c r="S43" s="10"/>
      <c r="T43" s="10"/>
      <c r="U43" s="10"/>
    </row>
    <row r="44" spans="1:21" s="50" customFormat="1" ht="12" x14ac:dyDescent="0.15">
      <c r="A44" s="1"/>
      <c r="B44" s="1"/>
      <c r="C44" s="1"/>
      <c r="D44" s="1"/>
      <c r="H44" s="10"/>
      <c r="I44" s="10"/>
      <c r="J44" s="10"/>
      <c r="L44" s="1"/>
      <c r="M44" s="1"/>
      <c r="N44" s="12"/>
      <c r="O44" s="3"/>
      <c r="S44" s="10"/>
      <c r="T44" s="10"/>
      <c r="U44" s="10"/>
    </row>
    <row r="45" spans="1:21" s="50" customFormat="1" ht="12" x14ac:dyDescent="0.15">
      <c r="A45" s="1"/>
      <c r="B45" s="1"/>
      <c r="C45" s="1"/>
      <c r="D45" s="1"/>
      <c r="H45" s="10"/>
      <c r="I45" s="10"/>
      <c r="J45" s="10"/>
      <c r="L45" s="1"/>
      <c r="M45" s="1"/>
      <c r="N45" s="12"/>
      <c r="O45" s="3"/>
      <c r="S45" s="10"/>
      <c r="T45" s="10"/>
      <c r="U45" s="10"/>
    </row>
    <row r="46" spans="1:21" s="50" customFormat="1" ht="12" x14ac:dyDescent="0.15">
      <c r="A46" s="1"/>
      <c r="B46" s="1"/>
      <c r="C46" s="1"/>
      <c r="D46" s="1"/>
      <c r="H46" s="10"/>
      <c r="I46" s="10"/>
      <c r="J46" s="10"/>
      <c r="L46" s="1"/>
      <c r="M46" s="1"/>
      <c r="N46" s="12"/>
      <c r="O46" s="3"/>
      <c r="S46" s="10"/>
      <c r="T46" s="10"/>
      <c r="U46" s="10"/>
    </row>
    <row r="47" spans="1:21" s="50" customFormat="1" ht="12" x14ac:dyDescent="0.15">
      <c r="A47" s="1"/>
      <c r="B47" s="1"/>
      <c r="C47" s="1"/>
      <c r="D47" s="1"/>
      <c r="H47" s="10"/>
      <c r="I47" s="10"/>
      <c r="J47" s="10"/>
      <c r="L47" s="1"/>
      <c r="M47" s="1"/>
      <c r="N47" s="12"/>
      <c r="O47" s="3"/>
      <c r="S47" s="10"/>
      <c r="T47" s="10"/>
      <c r="U47" s="10"/>
    </row>
    <row r="48" spans="1:21" s="50" customFormat="1" ht="12" x14ac:dyDescent="0.15">
      <c r="A48" s="1"/>
      <c r="B48" s="1"/>
      <c r="C48" s="1"/>
      <c r="D48" s="1"/>
      <c r="H48" s="10"/>
      <c r="I48" s="10"/>
      <c r="J48" s="10"/>
      <c r="L48" s="1"/>
      <c r="M48" s="1"/>
      <c r="N48" s="12"/>
      <c r="O48" s="3"/>
      <c r="S48" s="10"/>
      <c r="T48" s="10"/>
      <c r="U48" s="10"/>
    </row>
    <row r="49" spans="1:21" s="50" customFormat="1" ht="12" x14ac:dyDescent="0.15">
      <c r="A49" s="1"/>
      <c r="B49" s="1"/>
      <c r="C49" s="1"/>
      <c r="D49" s="1"/>
      <c r="H49" s="10"/>
      <c r="I49" s="10"/>
      <c r="J49" s="10"/>
      <c r="L49" s="1"/>
      <c r="M49" s="1"/>
      <c r="N49" s="12"/>
      <c r="O49" s="3"/>
      <c r="S49" s="10"/>
      <c r="T49" s="10"/>
      <c r="U49" s="10"/>
    </row>
    <row r="50" spans="1:21" s="50" customFormat="1" ht="12" x14ac:dyDescent="0.15">
      <c r="A50" s="1"/>
      <c r="B50" s="1"/>
      <c r="C50" s="1"/>
      <c r="D50" s="1"/>
      <c r="H50" s="10"/>
      <c r="I50" s="10"/>
      <c r="J50" s="10"/>
      <c r="L50" s="1"/>
      <c r="M50" s="1"/>
      <c r="N50" s="12"/>
      <c r="O50" s="3"/>
      <c r="S50" s="10"/>
      <c r="T50" s="10"/>
      <c r="U50" s="10"/>
    </row>
    <row r="51" spans="1:21" s="50" customFormat="1" ht="12" x14ac:dyDescent="0.15">
      <c r="A51" s="1"/>
      <c r="B51" s="1"/>
      <c r="C51" s="1"/>
      <c r="D51" s="1"/>
      <c r="H51" s="10"/>
      <c r="I51" s="10"/>
      <c r="J51" s="10"/>
      <c r="L51" s="1"/>
      <c r="M51" s="1"/>
      <c r="N51" s="12"/>
      <c r="O51" s="3"/>
      <c r="S51" s="10"/>
      <c r="T51" s="10"/>
      <c r="U51" s="10"/>
    </row>
    <row r="52" spans="1:21" s="50" customFormat="1" ht="12" x14ac:dyDescent="0.15">
      <c r="A52" s="1"/>
      <c r="B52" s="1"/>
      <c r="C52" s="1"/>
      <c r="D52" s="1"/>
      <c r="H52" s="10"/>
      <c r="I52" s="10"/>
      <c r="J52" s="10"/>
      <c r="L52" s="1"/>
      <c r="M52" s="1"/>
      <c r="N52" s="12"/>
      <c r="O52" s="3"/>
      <c r="S52" s="10"/>
      <c r="T52" s="10"/>
      <c r="U52" s="10"/>
    </row>
    <row r="53" spans="1:21" s="50" customFormat="1" ht="12" x14ac:dyDescent="0.15">
      <c r="A53" s="1"/>
      <c r="B53" s="1"/>
      <c r="C53" s="1"/>
      <c r="D53" s="1"/>
      <c r="H53" s="10"/>
      <c r="I53" s="10"/>
      <c r="J53" s="10"/>
      <c r="L53" s="1"/>
      <c r="M53" s="1"/>
      <c r="N53" s="12"/>
      <c r="O53" s="3"/>
      <c r="S53" s="10"/>
      <c r="T53" s="10"/>
      <c r="U53" s="10"/>
    </row>
    <row r="54" spans="1:21" s="50" customFormat="1" ht="12" x14ac:dyDescent="0.15">
      <c r="A54" s="1"/>
      <c r="B54" s="1"/>
      <c r="C54" s="1"/>
      <c r="D54" s="1"/>
      <c r="H54" s="10"/>
      <c r="I54" s="10"/>
      <c r="J54" s="10"/>
      <c r="L54" s="1"/>
      <c r="M54" s="1"/>
      <c r="N54" s="12"/>
      <c r="O54" s="3"/>
      <c r="S54" s="10"/>
      <c r="T54" s="10"/>
      <c r="U54" s="10"/>
    </row>
    <row r="55" spans="1:21" s="50" customFormat="1" ht="12" x14ac:dyDescent="0.15">
      <c r="A55" s="1"/>
      <c r="B55" s="1"/>
      <c r="C55" s="1"/>
      <c r="D55" s="1"/>
      <c r="H55" s="10"/>
      <c r="I55" s="10"/>
      <c r="J55" s="10"/>
      <c r="L55" s="1"/>
      <c r="M55" s="1"/>
      <c r="N55" s="12"/>
      <c r="O55" s="3"/>
      <c r="S55" s="10"/>
      <c r="T55" s="10"/>
      <c r="U55" s="10"/>
    </row>
    <row r="56" spans="1:21" s="50" customFormat="1" ht="12" x14ac:dyDescent="0.15">
      <c r="A56" s="1"/>
      <c r="B56" s="1"/>
      <c r="C56" s="1"/>
      <c r="D56" s="1"/>
      <c r="H56" s="10"/>
      <c r="I56" s="10"/>
      <c r="J56" s="10"/>
      <c r="L56" s="1"/>
      <c r="M56" s="1"/>
      <c r="N56" s="12"/>
      <c r="O56" s="3"/>
      <c r="S56" s="10"/>
      <c r="T56" s="10"/>
      <c r="U56" s="10"/>
    </row>
    <row r="57" spans="1:21" s="50" customFormat="1" ht="12" x14ac:dyDescent="0.15">
      <c r="A57" s="1"/>
      <c r="B57" s="1"/>
      <c r="C57" s="1"/>
      <c r="D57" s="1"/>
      <c r="H57" s="10"/>
      <c r="I57" s="10"/>
      <c r="J57" s="10"/>
      <c r="L57" s="1"/>
      <c r="M57" s="1"/>
      <c r="N57" s="12"/>
      <c r="O57" s="3"/>
      <c r="S57" s="10"/>
      <c r="T57" s="10"/>
      <c r="U57" s="10"/>
    </row>
    <row r="58" spans="1:21" s="50" customFormat="1" ht="12" x14ac:dyDescent="0.15">
      <c r="A58" s="1"/>
      <c r="B58" s="1"/>
      <c r="C58" s="1"/>
      <c r="D58" s="1"/>
      <c r="H58" s="10"/>
      <c r="I58" s="10"/>
      <c r="J58" s="10"/>
      <c r="L58" s="1"/>
      <c r="M58" s="1"/>
      <c r="N58" s="12"/>
      <c r="O58" s="3"/>
      <c r="S58" s="10"/>
      <c r="T58" s="10"/>
      <c r="U58" s="10"/>
    </row>
    <row r="59" spans="1:21" s="50" customFormat="1" ht="12" x14ac:dyDescent="0.15">
      <c r="A59" s="1"/>
      <c r="B59" s="1"/>
      <c r="C59" s="1"/>
      <c r="D59" s="1"/>
      <c r="H59" s="10"/>
      <c r="I59" s="10"/>
      <c r="J59" s="10"/>
      <c r="L59" s="1"/>
      <c r="M59" s="1"/>
      <c r="N59" s="12"/>
      <c r="O59" s="3"/>
      <c r="S59" s="10"/>
      <c r="T59" s="10"/>
      <c r="U59" s="10"/>
    </row>
    <row r="60" spans="1:21" s="50" customFormat="1" ht="12" x14ac:dyDescent="0.15">
      <c r="A60" s="1"/>
      <c r="B60" s="1"/>
      <c r="C60" s="1"/>
      <c r="D60" s="1"/>
      <c r="H60" s="10"/>
      <c r="I60" s="10"/>
      <c r="J60" s="10"/>
      <c r="L60" s="1"/>
      <c r="M60" s="1"/>
      <c r="N60" s="12"/>
      <c r="O60" s="3"/>
      <c r="S60" s="10"/>
      <c r="T60" s="10"/>
      <c r="U60" s="10"/>
    </row>
    <row r="61" spans="1:21" s="50" customFormat="1" ht="12" x14ac:dyDescent="0.15">
      <c r="A61" s="1"/>
      <c r="B61" s="1"/>
      <c r="C61" s="1"/>
      <c r="D61" s="1"/>
      <c r="H61" s="10"/>
      <c r="I61" s="10"/>
      <c r="J61" s="10"/>
      <c r="L61" s="1"/>
      <c r="M61" s="1"/>
      <c r="N61" s="12"/>
      <c r="O61" s="3"/>
      <c r="S61" s="10"/>
      <c r="T61" s="10"/>
      <c r="U61" s="10"/>
    </row>
    <row r="62" spans="1:21" s="50" customFormat="1" ht="12" x14ac:dyDescent="0.15">
      <c r="A62" s="1"/>
      <c r="B62" s="1"/>
      <c r="C62" s="1"/>
      <c r="D62" s="1"/>
      <c r="H62" s="10"/>
      <c r="I62" s="10"/>
      <c r="J62" s="10"/>
      <c r="L62" s="1"/>
      <c r="M62" s="1"/>
      <c r="N62" s="12"/>
      <c r="O62" s="3"/>
      <c r="S62" s="10"/>
      <c r="T62" s="10"/>
      <c r="U62" s="10"/>
    </row>
    <row r="63" spans="1:21" s="50" customFormat="1" ht="12" x14ac:dyDescent="0.15">
      <c r="A63" s="1"/>
      <c r="B63" s="1"/>
      <c r="C63" s="1"/>
      <c r="D63" s="1"/>
      <c r="H63" s="10"/>
      <c r="I63" s="10"/>
      <c r="J63" s="10"/>
      <c r="L63" s="1"/>
      <c r="M63" s="1"/>
      <c r="N63" s="12"/>
      <c r="O63" s="3"/>
      <c r="S63" s="10"/>
      <c r="T63" s="10"/>
      <c r="U63" s="10"/>
    </row>
    <row r="64" spans="1:21" s="50" customFormat="1" ht="12" x14ac:dyDescent="0.15">
      <c r="A64" s="1"/>
      <c r="B64" s="1"/>
      <c r="C64" s="1"/>
      <c r="D64" s="1"/>
      <c r="H64" s="10"/>
      <c r="I64" s="10"/>
      <c r="J64" s="10"/>
      <c r="L64" s="1"/>
      <c r="M64" s="1"/>
      <c r="N64" s="12"/>
      <c r="O64" s="3"/>
      <c r="S64" s="10"/>
      <c r="T64" s="10"/>
      <c r="U64" s="10"/>
    </row>
    <row r="65" spans="1:21" s="50" customFormat="1" ht="12" x14ac:dyDescent="0.15">
      <c r="A65" s="1"/>
      <c r="B65" s="1"/>
      <c r="C65" s="1"/>
      <c r="D65" s="1"/>
      <c r="H65" s="10"/>
      <c r="I65" s="10"/>
      <c r="J65" s="10"/>
      <c r="L65" s="1"/>
      <c r="M65" s="1"/>
      <c r="N65" s="12"/>
      <c r="O65" s="3"/>
      <c r="S65" s="10"/>
      <c r="T65" s="10"/>
      <c r="U65" s="10"/>
    </row>
    <row r="66" spans="1:21" s="50" customFormat="1" ht="12" x14ac:dyDescent="0.15">
      <c r="A66" s="1"/>
      <c r="B66" s="1"/>
      <c r="C66" s="1"/>
      <c r="D66" s="1"/>
      <c r="H66" s="10"/>
      <c r="I66" s="10"/>
      <c r="J66" s="10"/>
      <c r="L66" s="1"/>
      <c r="M66" s="1"/>
      <c r="N66" s="12"/>
      <c r="O66" s="3"/>
      <c r="S66" s="10"/>
      <c r="T66" s="10"/>
      <c r="U66" s="10"/>
    </row>
    <row r="67" spans="1:21" s="50" customFormat="1" ht="12" x14ac:dyDescent="0.15">
      <c r="A67" s="1"/>
      <c r="B67" s="1"/>
      <c r="C67" s="1"/>
      <c r="D67" s="1"/>
      <c r="H67" s="10"/>
      <c r="I67" s="10"/>
      <c r="J67" s="10"/>
      <c r="L67" s="1"/>
      <c r="M67" s="1"/>
      <c r="N67" s="12"/>
      <c r="O67" s="3"/>
      <c r="S67" s="10"/>
      <c r="T67" s="10"/>
      <c r="U67" s="10"/>
    </row>
    <row r="68" spans="1:21" s="50" customFormat="1" ht="12" x14ac:dyDescent="0.15">
      <c r="A68" s="1"/>
      <c r="B68" s="1"/>
      <c r="C68" s="1"/>
      <c r="D68" s="1"/>
      <c r="H68" s="10"/>
      <c r="I68" s="10"/>
      <c r="J68" s="10"/>
      <c r="L68" s="1"/>
      <c r="M68" s="1"/>
      <c r="N68" s="12"/>
      <c r="O68" s="3"/>
      <c r="S68" s="10"/>
      <c r="T68" s="10"/>
      <c r="U68" s="10"/>
    </row>
    <row r="69" spans="1:21" s="50" customFormat="1" ht="12" x14ac:dyDescent="0.15">
      <c r="A69" s="1"/>
      <c r="B69" s="1"/>
      <c r="C69" s="1"/>
      <c r="D69" s="1"/>
      <c r="H69" s="10"/>
      <c r="I69" s="10"/>
      <c r="J69" s="10"/>
      <c r="L69" s="1"/>
      <c r="M69" s="1"/>
      <c r="N69" s="12"/>
      <c r="O69" s="3"/>
      <c r="S69" s="10"/>
      <c r="T69" s="10"/>
      <c r="U69" s="10"/>
    </row>
    <row r="70" spans="1:21" s="50" customFormat="1" ht="12" x14ac:dyDescent="0.15">
      <c r="A70" s="1"/>
      <c r="B70" s="1"/>
      <c r="C70" s="1"/>
      <c r="D70" s="1"/>
      <c r="H70" s="10"/>
      <c r="I70" s="10"/>
      <c r="J70" s="10"/>
      <c r="L70" s="1"/>
      <c r="M70" s="1"/>
      <c r="N70" s="12"/>
      <c r="O70" s="3"/>
      <c r="S70" s="10"/>
      <c r="T70" s="10"/>
      <c r="U70" s="10"/>
    </row>
    <row r="71" spans="1:21" s="50" customFormat="1" ht="12" x14ac:dyDescent="0.15">
      <c r="A71" s="1"/>
      <c r="B71" s="1"/>
      <c r="C71" s="1"/>
      <c r="D71" s="1"/>
      <c r="H71" s="10"/>
      <c r="I71" s="10"/>
      <c r="J71" s="10"/>
      <c r="L71" s="1"/>
      <c r="M71" s="1"/>
      <c r="N71" s="12"/>
      <c r="O71" s="3"/>
      <c r="S71" s="10"/>
      <c r="T71" s="10"/>
      <c r="U71" s="10"/>
    </row>
    <row r="72" spans="1:21" s="50" customFormat="1" ht="12" x14ac:dyDescent="0.15">
      <c r="A72" s="1"/>
      <c r="B72" s="1"/>
      <c r="C72" s="1"/>
      <c r="D72" s="1"/>
      <c r="H72" s="10"/>
      <c r="I72" s="10"/>
      <c r="J72" s="10"/>
      <c r="L72" s="1"/>
      <c r="M72" s="1"/>
      <c r="N72" s="12"/>
      <c r="O72" s="3"/>
      <c r="S72" s="10"/>
      <c r="T72" s="10"/>
      <c r="U72" s="10"/>
    </row>
    <row r="73" spans="1:21" s="50" customFormat="1" ht="12" x14ac:dyDescent="0.15">
      <c r="A73" s="1"/>
      <c r="B73" s="1"/>
      <c r="C73" s="1"/>
      <c r="D73" s="1"/>
      <c r="H73" s="10"/>
      <c r="I73" s="10"/>
      <c r="J73" s="10"/>
      <c r="L73" s="1"/>
      <c r="M73" s="1"/>
      <c r="N73" s="12"/>
      <c r="O73" s="3"/>
      <c r="S73" s="10"/>
      <c r="T73" s="10"/>
      <c r="U73" s="10"/>
    </row>
    <row r="74" spans="1:21" s="50" customFormat="1" x14ac:dyDescent="0.15">
      <c r="A74" s="1"/>
      <c r="B74" s="1"/>
      <c r="C74" s="1"/>
      <c r="D74" s="1"/>
      <c r="H74" s="10"/>
      <c r="I74" s="10"/>
      <c r="J74" s="10"/>
      <c r="L74" s="1"/>
      <c r="M74" s="1"/>
      <c r="N74" s="12"/>
      <c r="O74" s="3"/>
      <c r="P74" s="88"/>
      <c r="Q74" s="88"/>
      <c r="R74" s="88"/>
      <c r="S74" s="3"/>
      <c r="T74" s="3"/>
      <c r="U74" s="3"/>
    </row>
    <row r="75" spans="1:21" s="50" customFormat="1" x14ac:dyDescent="0.15">
      <c r="A75" s="1"/>
      <c r="B75" s="1"/>
      <c r="C75" s="1"/>
      <c r="D75" s="1"/>
      <c r="H75" s="10"/>
      <c r="I75" s="10"/>
      <c r="J75" s="10"/>
      <c r="L75" s="1"/>
      <c r="M75" s="1"/>
      <c r="N75" s="12"/>
      <c r="O75" s="3"/>
      <c r="P75" s="88"/>
      <c r="Q75" s="88"/>
      <c r="R75" s="88"/>
      <c r="S75" s="3"/>
      <c r="T75" s="3"/>
      <c r="U75" s="3"/>
    </row>
    <row r="76" spans="1:21" s="50" customFormat="1" x14ac:dyDescent="0.15">
      <c r="A76" s="1"/>
      <c r="B76" s="1"/>
      <c r="C76" s="1"/>
      <c r="D76" s="1"/>
      <c r="H76" s="10"/>
      <c r="I76" s="10"/>
      <c r="J76" s="10"/>
      <c r="L76" s="1"/>
      <c r="M76" s="1"/>
      <c r="N76" s="12"/>
      <c r="O76" s="3"/>
      <c r="P76" s="88"/>
      <c r="Q76" s="88"/>
      <c r="R76" s="88"/>
      <c r="S76" s="3"/>
      <c r="T76" s="3"/>
      <c r="U76" s="3"/>
    </row>
    <row r="77" spans="1:21" s="50" customFormat="1" x14ac:dyDescent="0.15">
      <c r="A77" s="1"/>
      <c r="B77" s="1"/>
      <c r="C77" s="1"/>
      <c r="D77" s="1"/>
      <c r="H77" s="10"/>
      <c r="I77" s="10"/>
      <c r="J77" s="10"/>
      <c r="L77" s="1"/>
      <c r="M77" s="1"/>
      <c r="N77" s="12"/>
      <c r="O77" s="3"/>
      <c r="P77" s="88"/>
      <c r="Q77" s="88"/>
      <c r="R77" s="88"/>
      <c r="S77" s="3"/>
      <c r="T77" s="3"/>
      <c r="U77" s="3"/>
    </row>
    <row r="78" spans="1:21" s="50" customFormat="1" x14ac:dyDescent="0.15">
      <c r="A78" s="1"/>
      <c r="B78" s="1"/>
      <c r="C78" s="1"/>
      <c r="D78" s="1"/>
      <c r="H78" s="10"/>
      <c r="I78" s="10"/>
      <c r="J78" s="10"/>
      <c r="L78" s="1"/>
      <c r="M78" s="1"/>
      <c r="N78" s="12"/>
      <c r="O78" s="3"/>
      <c r="P78" s="88"/>
      <c r="Q78" s="88"/>
      <c r="R78" s="88"/>
      <c r="S78" s="3"/>
      <c r="T78" s="3"/>
      <c r="U78" s="3"/>
    </row>
    <row r="79" spans="1:21" s="50" customFormat="1" x14ac:dyDescent="0.15">
      <c r="A79" s="1"/>
      <c r="B79" s="1"/>
      <c r="C79" s="1"/>
      <c r="D79" s="1"/>
      <c r="H79" s="10"/>
      <c r="I79" s="10"/>
      <c r="J79" s="10"/>
      <c r="L79" s="1"/>
      <c r="M79" s="1"/>
      <c r="N79" s="12"/>
      <c r="O79" s="3"/>
      <c r="P79" s="88"/>
      <c r="Q79" s="88"/>
      <c r="R79" s="88"/>
      <c r="S79" s="3"/>
      <c r="T79" s="3"/>
      <c r="U79" s="3"/>
    </row>
    <row r="80" spans="1:21" s="50" customFormat="1" x14ac:dyDescent="0.15">
      <c r="A80" s="1"/>
      <c r="B80" s="1"/>
      <c r="C80" s="1"/>
      <c r="D80" s="1"/>
      <c r="H80" s="10"/>
      <c r="I80" s="10"/>
      <c r="J80" s="10"/>
      <c r="L80" s="1"/>
      <c r="M80" s="1"/>
      <c r="N80" s="12"/>
      <c r="O80" s="3"/>
      <c r="P80" s="88"/>
      <c r="Q80" s="88"/>
      <c r="R80" s="88"/>
      <c r="S80" s="3"/>
      <c r="T80" s="3"/>
      <c r="U80" s="3"/>
    </row>
    <row r="81" spans="1:21" s="50" customFormat="1" x14ac:dyDescent="0.15">
      <c r="A81" s="1"/>
      <c r="B81" s="1"/>
      <c r="C81" s="1"/>
      <c r="D81" s="1"/>
      <c r="H81" s="10"/>
      <c r="I81" s="10"/>
      <c r="J81" s="10"/>
      <c r="L81" s="1"/>
      <c r="M81" s="1"/>
      <c r="N81" s="12"/>
      <c r="O81" s="3"/>
      <c r="P81" s="88"/>
      <c r="Q81" s="88"/>
      <c r="R81" s="88"/>
      <c r="S81" s="3"/>
      <c r="T81" s="3"/>
      <c r="U81" s="3"/>
    </row>
    <row r="82" spans="1:21" s="50" customFormat="1" x14ac:dyDescent="0.15">
      <c r="A82" s="1"/>
      <c r="B82" s="1"/>
      <c r="C82" s="1"/>
      <c r="D82" s="1"/>
      <c r="H82" s="10"/>
      <c r="I82" s="10"/>
      <c r="J82" s="10"/>
      <c r="L82" s="1"/>
      <c r="M82" s="1"/>
      <c r="N82" s="12"/>
      <c r="O82" s="3"/>
      <c r="P82" s="88"/>
      <c r="Q82" s="88"/>
      <c r="R82" s="88"/>
      <c r="S82" s="3"/>
      <c r="T82" s="3"/>
      <c r="U82" s="3"/>
    </row>
    <row r="83" spans="1:21" s="50" customFormat="1" x14ac:dyDescent="0.15">
      <c r="A83" s="1"/>
      <c r="B83" s="1"/>
      <c r="C83" s="1"/>
      <c r="D83" s="1"/>
      <c r="E83" s="88"/>
      <c r="F83" s="88"/>
      <c r="G83" s="88"/>
      <c r="H83" s="3"/>
      <c r="I83" s="3"/>
      <c r="J83" s="3"/>
      <c r="L83" s="1"/>
      <c r="M83" s="1"/>
      <c r="N83" s="12"/>
      <c r="O83" s="3"/>
      <c r="P83" s="88"/>
      <c r="Q83" s="88"/>
      <c r="R83" s="88"/>
      <c r="S83" s="3"/>
      <c r="T83" s="3"/>
      <c r="U83" s="3"/>
    </row>
    <row r="84" spans="1:21" s="50" customFormat="1" x14ac:dyDescent="0.15">
      <c r="A84" s="1"/>
      <c r="B84" s="1"/>
      <c r="C84" s="1"/>
      <c r="D84" s="1"/>
      <c r="E84" s="88"/>
      <c r="F84" s="88"/>
      <c r="G84" s="88"/>
      <c r="H84" s="3"/>
      <c r="I84" s="3"/>
      <c r="J84" s="3"/>
      <c r="L84" s="1"/>
      <c r="M84" s="1"/>
      <c r="N84" s="12"/>
      <c r="O84" s="3"/>
      <c r="P84" s="88"/>
      <c r="Q84" s="88"/>
      <c r="R84" s="88"/>
      <c r="S84" s="3"/>
      <c r="T84" s="3"/>
      <c r="U84" s="3"/>
    </row>
    <row r="85" spans="1:21" s="50" customFormat="1" x14ac:dyDescent="0.15">
      <c r="A85" s="1"/>
      <c r="B85" s="1"/>
      <c r="C85" s="1"/>
      <c r="D85" s="1"/>
      <c r="E85" s="88"/>
      <c r="F85" s="88"/>
      <c r="G85" s="88"/>
      <c r="H85" s="3"/>
      <c r="I85" s="3"/>
      <c r="J85" s="3"/>
      <c r="L85" s="1"/>
      <c r="M85" s="1"/>
      <c r="N85" s="12"/>
      <c r="O85" s="3"/>
      <c r="P85" s="88"/>
      <c r="Q85" s="88"/>
      <c r="R85" s="88"/>
      <c r="S85" s="3"/>
      <c r="T85" s="3"/>
      <c r="U85" s="3"/>
    </row>
    <row r="86" spans="1:21" s="50" customFormat="1" x14ac:dyDescent="0.15">
      <c r="A86" s="1"/>
      <c r="B86" s="1"/>
      <c r="C86" s="1"/>
      <c r="D86" s="1"/>
      <c r="E86" s="88"/>
      <c r="F86" s="88"/>
      <c r="G86" s="88"/>
      <c r="H86" s="3"/>
      <c r="I86" s="3"/>
      <c r="J86" s="3"/>
      <c r="L86" s="1"/>
      <c r="M86" s="1"/>
      <c r="N86" s="12"/>
      <c r="O86" s="3"/>
      <c r="P86" s="88"/>
      <c r="Q86" s="88"/>
      <c r="R86" s="88"/>
      <c r="S86" s="3"/>
      <c r="T86" s="3"/>
      <c r="U86" s="3"/>
    </row>
    <row r="87" spans="1:21" s="50" customFormat="1" x14ac:dyDescent="0.15">
      <c r="A87" s="1"/>
      <c r="B87" s="1"/>
      <c r="C87" s="1"/>
      <c r="D87" s="1"/>
      <c r="E87" s="88"/>
      <c r="F87" s="88"/>
      <c r="G87" s="88"/>
      <c r="H87" s="3"/>
      <c r="I87" s="3"/>
      <c r="J87" s="3"/>
      <c r="L87" s="1"/>
      <c r="M87" s="1"/>
      <c r="N87" s="12"/>
      <c r="O87" s="3"/>
      <c r="P87" s="88"/>
      <c r="Q87" s="88"/>
      <c r="R87" s="88"/>
      <c r="S87" s="3"/>
      <c r="T87" s="3"/>
      <c r="U87" s="3"/>
    </row>
  </sheetData>
  <mergeCells count="39">
    <mergeCell ref="E3:G3"/>
    <mergeCell ref="P3:R3"/>
    <mergeCell ref="E4:F4"/>
    <mergeCell ref="P4:Q4"/>
    <mergeCell ref="A5:A25"/>
    <mergeCell ref="C5:C6"/>
    <mergeCell ref="L5:L17"/>
    <mergeCell ref="B6:B7"/>
    <mergeCell ref="N6:N10"/>
    <mergeCell ref="C7:C14"/>
    <mergeCell ref="B8:B11"/>
    <mergeCell ref="E9:F9"/>
    <mergeCell ref="N11:N17"/>
    <mergeCell ref="B12:B13"/>
    <mergeCell ref="P12:Q12"/>
    <mergeCell ref="B15:B16"/>
    <mergeCell ref="C15:C21"/>
    <mergeCell ref="E15:F15"/>
    <mergeCell ref="B17:B20"/>
    <mergeCell ref="L18:L31"/>
    <mergeCell ref="N18:N22"/>
    <mergeCell ref="P18:Q18"/>
    <mergeCell ref="E19:F19"/>
    <mergeCell ref="B21:B22"/>
    <mergeCell ref="C22:C25"/>
    <mergeCell ref="B23:B24"/>
    <mergeCell ref="N23:N28"/>
    <mergeCell ref="P27:Q27"/>
    <mergeCell ref="B28:B31"/>
    <mergeCell ref="N29:N31"/>
    <mergeCell ref="E31:F31"/>
    <mergeCell ref="B32:B34"/>
    <mergeCell ref="P32:R32"/>
    <mergeCell ref="C33:C36"/>
    <mergeCell ref="E37:G37"/>
    <mergeCell ref="A26:A36"/>
    <mergeCell ref="B26:B27"/>
    <mergeCell ref="C26:C32"/>
    <mergeCell ref="E26:F26"/>
  </mergeCells>
  <phoneticPr fontId="2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説明</vt:lpstr>
      <vt:lpstr>1巻-並列（代3，幾3）</vt:lpstr>
      <vt:lpstr>1巻-並列（代3，幾2）</vt:lpstr>
      <vt:lpstr>1巻-直列（代3，幾3）</vt:lpstr>
      <vt:lpstr>2巻-並列（代3，幾3）</vt:lpstr>
      <vt:lpstr>2巻-直列（代3，幾3）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2015-03-29T15:00:00Z</cp:lastPrinted>
  <dcterms:created xsi:type="dcterms:W3CDTF">2015-03-29T15:00:00Z</dcterms:created>
  <dcterms:modified xsi:type="dcterms:W3CDTF">2020-12-15T06:18:21Z</dcterms:modified>
  <cp:category/>
</cp:coreProperties>
</file>