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数Ⅰ 331" sheetId="1" r:id="rId1"/>
    <sheet name="数A 331" sheetId="2" r:id="rId2"/>
    <sheet name="数Ⅱ 331" sheetId="3" r:id="rId3"/>
    <sheet name="数Ｂ 329" sheetId="4" r:id="rId4"/>
  </sheets>
  <definedNames>
    <definedName name="_xlnm.Print_Titles" localSheetId="0">'数Ⅰ 331'!$1:$1</definedName>
    <definedName name="_xlnm.Print_Titles" localSheetId="2">'数Ⅱ 331'!$1:$1</definedName>
    <definedName name="_xlnm.Print_Titles" localSheetId="1">'数A 331'!$1:$1</definedName>
    <definedName name="_xlnm.Print_Titles" localSheetId="3">'数Ｂ 329'!$1:$1</definedName>
  </definedNames>
  <calcPr calcMode="manual" fullCalcOnLoad="1"/>
</workbook>
</file>

<file path=xl/sharedStrings.xml><?xml version="1.0" encoding="utf-8"?>
<sst xmlns="http://schemas.openxmlformats.org/spreadsheetml/2006/main" count="235" uniqueCount="187">
  <si>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数と式</t>
    </r>
  </si>
  <si>
    <t>時間</t>
  </si>
  <si>
    <t>課題学習</t>
  </si>
  <si>
    <t>頁数</t>
  </si>
  <si>
    <t>合計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</si>
  <si>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数と式の計算</t>
    </r>
  </si>
  <si>
    <r>
      <t>1</t>
    </r>
    <r>
      <rPr>
        <sz val="10.5"/>
        <rFont val="ＭＳ 明朝"/>
        <family val="1"/>
      </rPr>
      <t>．計算の基本</t>
    </r>
  </si>
  <si>
    <t>確認問題</t>
  </si>
  <si>
    <t>第2節　1次不等式</t>
  </si>
  <si>
    <r>
      <t>1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次方程式</t>
    </r>
  </si>
  <si>
    <r>
      <t>2</t>
    </r>
    <r>
      <rPr>
        <sz val="10.5"/>
        <rFont val="ＭＳ 明朝"/>
        <family val="1"/>
      </rPr>
      <t>．</t>
    </r>
    <r>
      <rPr>
        <sz val="10.5"/>
        <rFont val="ＭＳ 明朝"/>
        <family val="1"/>
      </rPr>
      <t>不等式</t>
    </r>
  </si>
  <si>
    <t>確認問題・コラム</t>
  </si>
  <si>
    <t>1．集合</t>
  </si>
  <si>
    <r>
      <t>2</t>
    </r>
    <r>
      <rPr>
        <sz val="10.5"/>
        <rFont val="ＭＳ 明朝"/>
        <family val="1"/>
      </rPr>
      <t>．命題と集合</t>
    </r>
  </si>
  <si>
    <r>
      <t>3</t>
    </r>
    <r>
      <rPr>
        <sz val="10.5"/>
        <rFont val="ＭＳ 明朝"/>
        <family val="1"/>
      </rPr>
      <t>．必要条件と十分条件</t>
    </r>
  </si>
  <si>
    <t>第2章　2次関数</t>
  </si>
  <si>
    <t>1．関数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</si>
  <si>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次関数の値の変化</t>
    </r>
  </si>
  <si>
    <t>問題・コラム</t>
  </si>
  <si>
    <t>第3章　図形と計量</t>
  </si>
  <si>
    <t>第1節　三角比</t>
  </si>
  <si>
    <r>
      <t>1</t>
    </r>
    <r>
      <rPr>
        <sz val="10.5"/>
        <rFont val="ＭＳ 明朝"/>
        <family val="1"/>
      </rPr>
      <t>．直角三角形</t>
    </r>
  </si>
  <si>
    <t>2．三角比</t>
  </si>
  <si>
    <t>第2節　三角形への応用</t>
  </si>
  <si>
    <t>1．正弦定理</t>
  </si>
  <si>
    <t>2．余弦定理</t>
  </si>
  <si>
    <r>
      <t>3</t>
    </r>
    <r>
      <rPr>
        <sz val="10.5"/>
        <rFont val="ＭＳ 明朝"/>
        <family val="1"/>
      </rPr>
      <t>．三角形の面積</t>
    </r>
  </si>
  <si>
    <r>
      <t>1</t>
    </r>
    <r>
      <rPr>
        <sz val="10.5"/>
        <rFont val="ＭＳ 明朝"/>
        <family val="1"/>
      </rPr>
      <t>．データの整理</t>
    </r>
  </si>
  <si>
    <r>
      <t>2</t>
    </r>
    <r>
      <rPr>
        <sz val="10.5"/>
        <rFont val="ＭＳ 明朝"/>
        <family val="1"/>
      </rPr>
      <t>．データの代表値</t>
    </r>
  </si>
  <si>
    <t>確認問題</t>
  </si>
  <si>
    <t>コラム</t>
  </si>
  <si>
    <t>第1節　2次関数のグラフ</t>
  </si>
  <si>
    <t>問題・コラム</t>
  </si>
  <si>
    <t>第3章　整数の性質</t>
  </si>
  <si>
    <r>
      <t>2</t>
    </r>
    <r>
      <rPr>
        <sz val="10.5"/>
        <rFont val="ＭＳ 明朝"/>
        <family val="1"/>
      </rPr>
      <t>．正多面体</t>
    </r>
  </si>
  <si>
    <r>
      <t>1</t>
    </r>
    <r>
      <rPr>
        <sz val="10.5"/>
        <rFont val="ＭＳ 明朝"/>
        <family val="1"/>
      </rPr>
      <t>．空間の直線，平面</t>
    </r>
  </si>
  <si>
    <t>第2節　空間図形</t>
  </si>
  <si>
    <r>
      <t>2</t>
    </r>
    <r>
      <rPr>
        <sz val="10.5"/>
        <rFont val="ＭＳ 明朝"/>
        <family val="1"/>
      </rPr>
      <t>．角の二等分線と線分の比</t>
    </r>
  </si>
  <si>
    <r>
      <t>1</t>
    </r>
    <r>
      <rPr>
        <sz val="10.5"/>
        <rFont val="ＭＳ 明朝"/>
        <family val="1"/>
      </rPr>
      <t>．図形の基本</t>
    </r>
  </si>
  <si>
    <t>第1節　平面図形</t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</si>
  <si>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図形の性質</t>
    </r>
  </si>
  <si>
    <r>
      <t>2</t>
    </r>
    <r>
      <rPr>
        <sz val="10.5"/>
        <rFont val="ＭＳ 明朝"/>
        <family val="1"/>
      </rPr>
      <t>．確率の計算</t>
    </r>
  </si>
  <si>
    <t>1．事象と確率</t>
  </si>
  <si>
    <t>第2節　確率</t>
  </si>
  <si>
    <r>
      <t>2</t>
    </r>
    <r>
      <rPr>
        <sz val="10.5"/>
        <rFont val="ＭＳ 明朝"/>
        <family val="1"/>
      </rPr>
      <t>．集合の要素の個数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</si>
  <si>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順列・組合せ</t>
    </r>
  </si>
  <si>
    <t>第1章　場合の数と確率</t>
  </si>
  <si>
    <t>改訂版　新 高校の数学Ⅰ　時間配当表</t>
  </si>
  <si>
    <t>改訂版　新 高校の数学Ａ　時間配当表</t>
  </si>
  <si>
    <r>
      <t>2</t>
    </r>
    <r>
      <rPr>
        <sz val="10.5"/>
        <rFont val="ＭＳ 明朝"/>
        <family val="1"/>
      </rPr>
      <t>．単項式と多項式</t>
    </r>
  </si>
  <si>
    <r>
      <t>3</t>
    </r>
    <r>
      <rPr>
        <sz val="10.5"/>
        <rFont val="ＭＳ 明朝"/>
        <family val="1"/>
      </rPr>
      <t>．多項式の加法と減法</t>
    </r>
  </si>
  <si>
    <r>
      <t>4</t>
    </r>
    <r>
      <rPr>
        <sz val="10.5"/>
        <rFont val="ＭＳ 明朝"/>
        <family val="1"/>
      </rPr>
      <t>．多項式の乗法</t>
    </r>
  </si>
  <si>
    <r>
      <t>5</t>
    </r>
    <r>
      <rPr>
        <sz val="10.5"/>
        <rFont val="ＭＳ 明朝"/>
        <family val="1"/>
      </rPr>
      <t>．展開の公式</t>
    </r>
  </si>
  <si>
    <r>
      <t>6</t>
    </r>
    <r>
      <rPr>
        <sz val="10.5"/>
        <rFont val="ＭＳ 明朝"/>
        <family val="1"/>
      </rPr>
      <t>．因数分解</t>
    </r>
  </si>
  <si>
    <r>
      <t>7</t>
    </r>
    <r>
      <rPr>
        <sz val="10.5"/>
        <rFont val="ＭＳ 明朝"/>
        <family val="1"/>
      </rPr>
      <t>．展開，因数分解の工夫</t>
    </r>
  </si>
  <si>
    <r>
      <t>9</t>
    </r>
    <r>
      <rPr>
        <sz val="10.5"/>
        <rFont val="ＭＳ 明朝"/>
        <family val="1"/>
      </rPr>
      <t>．実数</t>
    </r>
  </si>
  <si>
    <r>
      <t>3</t>
    </r>
    <r>
      <rPr>
        <sz val="10.5"/>
        <rFont val="ＭＳ 明朝"/>
        <family val="1"/>
      </rPr>
      <t>．不等式の解</t>
    </r>
  </si>
  <si>
    <r>
      <t>1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次関数の最大値，最小値</t>
    </r>
  </si>
  <si>
    <r>
      <t>2</t>
    </r>
    <r>
      <rPr>
        <sz val="10.5"/>
        <rFont val="ＭＳ 明朝"/>
        <family val="1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</t>
    </r>
  </si>
  <si>
    <r>
      <t>3</t>
    </r>
    <r>
      <rPr>
        <sz val="10.5"/>
        <rFont val="ＭＳ 明朝"/>
        <family val="1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次不等式</t>
    </r>
  </si>
  <si>
    <r>
      <t>3</t>
    </r>
    <r>
      <rPr>
        <sz val="10.5"/>
        <rFont val="ＭＳ 明朝"/>
        <family val="1"/>
      </rPr>
      <t>．三角比の利用</t>
    </r>
  </si>
  <si>
    <r>
      <t>8</t>
    </r>
    <r>
      <rPr>
        <sz val="10.5"/>
        <rFont val="ＭＳ 明朝"/>
        <family val="1"/>
      </rPr>
      <t>．根号を含む式の計算
コラム</t>
    </r>
  </si>
  <si>
    <r>
      <t>4</t>
    </r>
    <r>
      <rPr>
        <sz val="10.5"/>
        <rFont val="ＭＳ 明朝"/>
        <family val="1"/>
      </rPr>
      <t>．三角比の相互関係</t>
    </r>
  </si>
  <si>
    <r>
      <t>5</t>
    </r>
    <r>
      <rPr>
        <sz val="10.5"/>
        <rFont val="ＭＳ 明朝"/>
        <family val="1"/>
      </rPr>
      <t>．鈍角の三角比
コラム</t>
    </r>
  </si>
  <si>
    <t>第4章　集合と命題</t>
  </si>
  <si>
    <t>第5章　データの分析</t>
  </si>
  <si>
    <r>
      <t>3</t>
    </r>
    <r>
      <rPr>
        <sz val="10.5"/>
        <rFont val="ＭＳ 明朝"/>
        <family val="1"/>
      </rPr>
      <t>．データの散らばり</t>
    </r>
  </si>
  <si>
    <r>
      <t>4</t>
    </r>
    <r>
      <rPr>
        <sz val="10.5"/>
        <rFont val="ＭＳ 明朝"/>
        <family val="1"/>
      </rPr>
      <t>．データの相関</t>
    </r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</si>
  <si>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1</t>
    </r>
    <r>
      <rPr>
        <sz val="10.5"/>
        <rFont val="ＭＳ Ｐ明朝"/>
        <family val="1"/>
      </rPr>
      <t>次関数のグラフ</t>
    </r>
  </si>
  <si>
    <r>
      <t>3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Ｐ明朝"/>
        <family val="1"/>
      </rPr>
      <t>次関数のグラフ(</t>
    </r>
    <r>
      <rPr>
        <sz val="10.5"/>
        <rFont val="ＭＳ 明朝"/>
        <family val="1"/>
      </rPr>
      <t>1)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</si>
  <si>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Ｐ明朝"/>
        <family val="1"/>
      </rPr>
      <t>次関数のグラフ(</t>
    </r>
    <r>
      <rPr>
        <sz val="10.5"/>
        <rFont val="ＭＳ 明朝"/>
        <family val="1"/>
      </rPr>
      <t>2)</t>
    </r>
  </si>
  <si>
    <r>
      <t>3</t>
    </r>
    <r>
      <rPr>
        <sz val="10.5"/>
        <rFont val="ＭＳ 明朝"/>
        <family val="1"/>
      </rPr>
      <t>．和の法則・積の法則</t>
    </r>
  </si>
  <si>
    <r>
      <t>4</t>
    </r>
    <r>
      <rPr>
        <sz val="10.5"/>
        <rFont val="ＭＳ 明朝"/>
        <family val="1"/>
      </rPr>
      <t>．順列</t>
    </r>
  </si>
  <si>
    <r>
      <t>5</t>
    </r>
    <r>
      <rPr>
        <sz val="10.5"/>
        <rFont val="ＭＳ 明朝"/>
        <family val="1"/>
      </rPr>
      <t>．組合せ
コラム</t>
    </r>
  </si>
  <si>
    <r>
      <t>3</t>
    </r>
    <r>
      <rPr>
        <sz val="10.5"/>
        <rFont val="ＭＳ 明朝"/>
        <family val="1"/>
      </rPr>
      <t>．独立な試行と確率</t>
    </r>
  </si>
  <si>
    <r>
      <t>4</t>
    </r>
    <r>
      <rPr>
        <sz val="10.5"/>
        <rFont val="ＭＳ 明朝"/>
        <family val="1"/>
      </rPr>
      <t>．条件付き確率
コラム</t>
    </r>
  </si>
  <si>
    <r>
      <t>3</t>
    </r>
    <r>
      <rPr>
        <sz val="10.5"/>
        <rFont val="ＭＳ 明朝"/>
        <family val="1"/>
      </rPr>
      <t>．三角形の外心，内心，重心</t>
    </r>
  </si>
  <si>
    <r>
      <t>4</t>
    </r>
    <r>
      <rPr>
        <sz val="10.5"/>
        <rFont val="ＭＳ 明朝"/>
        <family val="1"/>
      </rPr>
      <t>．円周角の定理</t>
    </r>
  </si>
  <si>
    <r>
      <t>5</t>
    </r>
    <r>
      <rPr>
        <sz val="10.5"/>
        <rFont val="ＭＳ 明朝"/>
        <family val="1"/>
      </rPr>
      <t>．円に内接する四角形</t>
    </r>
  </si>
  <si>
    <r>
      <t>6</t>
    </r>
    <r>
      <rPr>
        <sz val="10.5"/>
        <rFont val="ＭＳ 明朝"/>
        <family val="1"/>
      </rPr>
      <t>．円の接線</t>
    </r>
  </si>
  <si>
    <r>
      <t>7</t>
    </r>
    <r>
      <rPr>
        <sz val="10.5"/>
        <rFont val="ＭＳ 明朝"/>
        <family val="1"/>
      </rPr>
      <t>．方べきの定理</t>
    </r>
  </si>
  <si>
    <r>
      <t>8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つの円</t>
    </r>
  </si>
  <si>
    <r>
      <t>9</t>
    </r>
    <r>
      <rPr>
        <sz val="10.5"/>
        <rFont val="ＭＳ 明朝"/>
        <family val="1"/>
      </rPr>
      <t>．</t>
    </r>
    <r>
      <rPr>
        <sz val="10.5"/>
        <rFont val="ＭＳ Ｐ明朝"/>
        <family val="1"/>
      </rPr>
      <t>作図</t>
    </r>
  </si>
  <si>
    <r>
      <t>1</t>
    </r>
    <r>
      <rPr>
        <sz val="10.5"/>
        <rFont val="ＭＳ 明朝"/>
        <family val="1"/>
      </rPr>
      <t>．約数と倍数</t>
    </r>
  </si>
  <si>
    <r>
      <t>2</t>
    </r>
    <r>
      <rPr>
        <sz val="10.5"/>
        <rFont val="ＭＳ 明朝"/>
        <family val="1"/>
      </rPr>
      <t>．ユークリッドの互除法</t>
    </r>
  </si>
  <si>
    <r>
      <t>3</t>
    </r>
    <r>
      <rPr>
        <sz val="10.5"/>
        <rFont val="ＭＳ 明朝"/>
        <family val="1"/>
      </rPr>
      <t>．方程式を満たす整数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</si>
  <si>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進法</t>
    </r>
  </si>
  <si>
    <r>
      <t>5</t>
    </r>
    <r>
      <rPr>
        <sz val="10.5"/>
        <rFont val="ＭＳ 明朝"/>
        <family val="1"/>
      </rPr>
      <t>．</t>
    </r>
    <r>
      <rPr>
        <sz val="10.5"/>
        <rFont val="ＭＳ Ｐ明朝"/>
        <family val="1"/>
      </rPr>
      <t>分数と小数</t>
    </r>
  </si>
  <si>
    <t>問題・コラム</t>
  </si>
  <si>
    <t>改訂版　新 高校の数学Ⅱ　時間配当表</t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</si>
  <si>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複素数と方程式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</si>
  <si>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式の計算</t>
    </r>
  </si>
  <si>
    <r>
      <t>1</t>
    </r>
    <r>
      <rPr>
        <sz val="10.5"/>
        <rFont val="ＭＳ 明朝"/>
        <family val="1"/>
      </rPr>
      <t>．式の展開と因数分解</t>
    </r>
  </si>
  <si>
    <r>
      <t>2</t>
    </r>
    <r>
      <rPr>
        <sz val="10.5"/>
        <rFont val="ＭＳ 明朝"/>
        <family val="1"/>
      </rPr>
      <t>．二項定理</t>
    </r>
  </si>
  <si>
    <r>
      <t>3</t>
    </r>
    <r>
      <rPr>
        <sz val="10.5"/>
        <rFont val="ＭＳ 明朝"/>
        <family val="1"/>
      </rPr>
      <t>．分数式の計算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</si>
  <si>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複素数と方程式</t>
    </r>
  </si>
  <si>
    <r>
      <t>1</t>
    </r>
    <r>
      <rPr>
        <sz val="10.5"/>
        <rFont val="ＭＳ 明朝"/>
        <family val="1"/>
      </rPr>
      <t>．複素数</t>
    </r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</si>
  <si>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次方程式の解と判別式</t>
    </r>
  </si>
  <si>
    <r>
      <t>3</t>
    </r>
    <r>
      <rPr>
        <sz val="10.5"/>
        <rFont val="ＭＳ 明朝"/>
        <family val="1"/>
      </rPr>
      <t>．解と係数の関係</t>
    </r>
  </si>
  <si>
    <r>
      <t>4</t>
    </r>
    <r>
      <rPr>
        <sz val="10.5"/>
        <rFont val="ＭＳ 明朝"/>
        <family val="1"/>
      </rPr>
      <t>．整式のわり算</t>
    </r>
  </si>
  <si>
    <r>
      <t>5</t>
    </r>
    <r>
      <rPr>
        <sz val="10.5"/>
        <rFont val="ＭＳ 明朝"/>
        <family val="1"/>
      </rPr>
      <t>．因数定理</t>
    </r>
  </si>
  <si>
    <r>
      <t>6</t>
    </r>
    <r>
      <rPr>
        <sz val="10.5"/>
        <rFont val="ＭＳ 明朝"/>
        <family val="1"/>
      </rPr>
      <t>．高次方程式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</si>
  <si>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式と証明</t>
    </r>
  </si>
  <si>
    <r>
      <t>1</t>
    </r>
    <r>
      <rPr>
        <sz val="10.5"/>
        <rFont val="ＭＳ 明朝"/>
        <family val="1"/>
      </rPr>
      <t>．等式の証明</t>
    </r>
  </si>
  <si>
    <r>
      <t>2</t>
    </r>
    <r>
      <rPr>
        <sz val="10.5"/>
        <rFont val="ＭＳ 明朝"/>
        <family val="1"/>
      </rPr>
      <t>．不等式の証明</t>
    </r>
  </si>
  <si>
    <t>第2章　図形と方程式</t>
  </si>
  <si>
    <t>第1節　点と直線</t>
  </si>
  <si>
    <r>
      <t>1</t>
    </r>
    <r>
      <rPr>
        <sz val="10.5"/>
        <rFont val="ＭＳ 明朝"/>
        <family val="1"/>
      </rPr>
      <t>．直線上の点</t>
    </r>
  </si>
  <si>
    <r>
      <t>2</t>
    </r>
    <r>
      <rPr>
        <sz val="10.5"/>
        <rFont val="ＭＳ 明朝"/>
        <family val="1"/>
      </rPr>
      <t>．平面上の点</t>
    </r>
  </si>
  <si>
    <r>
      <t>3</t>
    </r>
    <r>
      <rPr>
        <sz val="10.5"/>
        <rFont val="ＭＳ 明朝"/>
        <family val="1"/>
      </rPr>
      <t>．直線の方程式
コラム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</si>
  <si>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直線の関係</t>
    </r>
  </si>
  <si>
    <t>第2節　円</t>
  </si>
  <si>
    <t>1．円の方程式</t>
  </si>
  <si>
    <t>2．円と直線</t>
  </si>
  <si>
    <r>
      <t>3</t>
    </r>
    <r>
      <rPr>
        <sz val="10.5"/>
        <rFont val="ＭＳ 明朝"/>
        <family val="1"/>
      </rPr>
      <t>．軌跡</t>
    </r>
  </si>
  <si>
    <r>
      <t>4</t>
    </r>
    <r>
      <rPr>
        <sz val="10.5"/>
        <rFont val="ＭＳ 明朝"/>
        <family val="1"/>
      </rPr>
      <t>．不等式と領域</t>
    </r>
  </si>
  <si>
    <t>第3章　三角関数</t>
  </si>
  <si>
    <r>
      <t>1</t>
    </r>
    <r>
      <rPr>
        <sz val="10.5"/>
        <rFont val="ＭＳ 明朝"/>
        <family val="1"/>
      </rPr>
      <t>．三角比</t>
    </r>
  </si>
  <si>
    <r>
      <t>2</t>
    </r>
    <r>
      <rPr>
        <sz val="10.5"/>
        <rFont val="ＭＳ 明朝"/>
        <family val="1"/>
      </rPr>
      <t>．一般角</t>
    </r>
  </si>
  <si>
    <r>
      <t>3</t>
    </r>
    <r>
      <rPr>
        <sz val="10.5"/>
        <rFont val="ＭＳ 明朝"/>
        <family val="1"/>
      </rPr>
      <t>．三角関数</t>
    </r>
  </si>
  <si>
    <r>
      <t>4</t>
    </r>
    <r>
      <rPr>
        <sz val="10.5"/>
        <rFont val="ＭＳ 明朝"/>
        <family val="1"/>
      </rPr>
      <t>．三角関数の相互関係</t>
    </r>
  </si>
  <si>
    <r>
      <t>5</t>
    </r>
    <r>
      <rPr>
        <sz val="10.5"/>
        <rFont val="ＭＳ 明朝"/>
        <family val="1"/>
      </rPr>
      <t>．三角関数の性質</t>
    </r>
  </si>
  <si>
    <r>
      <t>6</t>
    </r>
    <r>
      <rPr>
        <sz val="10.5"/>
        <rFont val="ＭＳ Ｐ明朝"/>
        <family val="1"/>
      </rPr>
      <t>． 三角関数のグラフ</t>
    </r>
  </si>
  <si>
    <r>
      <t>7</t>
    </r>
    <r>
      <rPr>
        <sz val="10.5"/>
        <rFont val="ＭＳ 明朝"/>
        <family val="1"/>
      </rPr>
      <t>．加法定理</t>
    </r>
  </si>
  <si>
    <r>
      <t>8</t>
    </r>
    <r>
      <rPr>
        <sz val="10.5"/>
        <rFont val="ＭＳ 明朝"/>
        <family val="1"/>
      </rPr>
      <t>．いろいろな公式
コラム</t>
    </r>
  </si>
  <si>
    <r>
      <rPr>
        <sz val="10.5"/>
        <rFont val="Century"/>
        <family val="1"/>
      </rPr>
      <t>9</t>
    </r>
    <r>
      <rPr>
        <sz val="10.5"/>
        <rFont val="ＭＳ 明朝"/>
        <family val="1"/>
      </rPr>
      <t>．弧度法</t>
    </r>
  </si>
  <si>
    <t>第4章　指数関数・対数関数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</si>
  <si>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指数関数</t>
    </r>
  </si>
  <si>
    <r>
      <t>1</t>
    </r>
    <r>
      <rPr>
        <sz val="10.5"/>
        <rFont val="ＭＳ 明朝"/>
        <family val="1"/>
      </rPr>
      <t>．指数の拡張(1)</t>
    </r>
  </si>
  <si>
    <r>
      <t>2</t>
    </r>
    <r>
      <rPr>
        <sz val="10.5"/>
        <rFont val="ＭＳ 明朝"/>
        <family val="1"/>
      </rPr>
      <t>．累乗根</t>
    </r>
  </si>
  <si>
    <r>
      <t>3</t>
    </r>
    <r>
      <rPr>
        <sz val="10.5"/>
        <rFont val="ＭＳ 明朝"/>
        <family val="1"/>
      </rPr>
      <t>．指数の拡張(2)</t>
    </r>
  </si>
  <si>
    <r>
      <t>4</t>
    </r>
    <r>
      <rPr>
        <sz val="10.5"/>
        <rFont val="ＭＳ 明朝"/>
        <family val="1"/>
      </rPr>
      <t>．指数関数のグラフ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</si>
  <si>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対数関数</t>
    </r>
  </si>
  <si>
    <r>
      <t>1</t>
    </r>
    <r>
      <rPr>
        <sz val="10.5"/>
        <rFont val="ＭＳ 明朝"/>
        <family val="1"/>
      </rPr>
      <t>．対数</t>
    </r>
  </si>
  <si>
    <r>
      <t>2</t>
    </r>
    <r>
      <rPr>
        <sz val="10.5"/>
        <rFont val="ＭＳ 明朝"/>
        <family val="1"/>
      </rPr>
      <t>．対数の性質</t>
    </r>
  </si>
  <si>
    <r>
      <t>3</t>
    </r>
    <r>
      <rPr>
        <sz val="10.5"/>
        <rFont val="ＭＳ 明朝"/>
        <family val="1"/>
      </rPr>
      <t>．対数関数のグラフ</t>
    </r>
  </si>
  <si>
    <r>
      <t>4</t>
    </r>
    <r>
      <rPr>
        <sz val="10.5"/>
        <rFont val="ＭＳ 明朝"/>
        <family val="1"/>
      </rPr>
      <t>．常用対数</t>
    </r>
  </si>
  <si>
    <t>第5章　微分法と積分法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</si>
  <si>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微分法</t>
    </r>
  </si>
  <si>
    <r>
      <t>1</t>
    </r>
    <r>
      <rPr>
        <sz val="10.5"/>
        <rFont val="ＭＳ 明朝"/>
        <family val="1"/>
      </rPr>
      <t>．微分係数</t>
    </r>
  </si>
  <si>
    <r>
      <t>2</t>
    </r>
    <r>
      <rPr>
        <sz val="10.5"/>
        <rFont val="ＭＳ 明朝"/>
        <family val="1"/>
      </rPr>
      <t>．導関数</t>
    </r>
  </si>
  <si>
    <r>
      <t>3</t>
    </r>
    <r>
      <rPr>
        <sz val="10.5"/>
        <rFont val="ＭＳ 明朝"/>
        <family val="1"/>
      </rPr>
      <t>．接線</t>
    </r>
  </si>
  <si>
    <r>
      <t>4</t>
    </r>
    <r>
      <rPr>
        <sz val="10.5"/>
        <rFont val="ＭＳ 明朝"/>
        <family val="1"/>
      </rPr>
      <t>．関数の増減
コラム</t>
    </r>
  </si>
  <si>
    <r>
      <t>5</t>
    </r>
    <r>
      <rPr>
        <sz val="10.5"/>
        <rFont val="ＭＳ 明朝"/>
        <family val="1"/>
      </rPr>
      <t>．関数の極大値，極小値</t>
    </r>
  </si>
  <si>
    <r>
      <t>6</t>
    </r>
    <r>
      <rPr>
        <sz val="10.5"/>
        <rFont val="ＭＳ 明朝"/>
        <family val="1"/>
      </rPr>
      <t>．関数の最大値，最小値</t>
    </r>
  </si>
  <si>
    <t>第2節　積分法</t>
  </si>
  <si>
    <t>1．不定積分</t>
  </si>
  <si>
    <r>
      <t>2</t>
    </r>
    <r>
      <rPr>
        <sz val="10.5"/>
        <rFont val="ＭＳ 明朝"/>
        <family val="1"/>
      </rPr>
      <t>．定積分</t>
    </r>
  </si>
  <si>
    <r>
      <t>3</t>
    </r>
    <r>
      <rPr>
        <sz val="10.5"/>
        <rFont val="ＭＳ 明朝"/>
        <family val="1"/>
      </rPr>
      <t>．定積分と面積</t>
    </r>
  </si>
  <si>
    <t>改訂版　新 高校の数学Ｂ　時間配当表</t>
  </si>
  <si>
    <t>第1章　ベクトル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</si>
  <si>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平面上のベクトル</t>
    </r>
  </si>
  <si>
    <r>
      <t>1</t>
    </r>
    <r>
      <rPr>
        <sz val="10.5"/>
        <rFont val="ＭＳ 明朝"/>
        <family val="1"/>
      </rPr>
      <t>．有向線分とベクトル</t>
    </r>
  </si>
  <si>
    <r>
      <t>2</t>
    </r>
    <r>
      <rPr>
        <sz val="10.5"/>
        <rFont val="ＭＳ 明朝"/>
        <family val="1"/>
      </rPr>
      <t>．ベクトルの和，差</t>
    </r>
  </si>
  <si>
    <r>
      <t>3</t>
    </r>
    <r>
      <rPr>
        <sz val="10.5"/>
        <rFont val="ＭＳ 明朝"/>
        <family val="1"/>
      </rPr>
      <t>．ベクトルの実数倍</t>
    </r>
  </si>
  <si>
    <r>
      <t>4</t>
    </r>
    <r>
      <rPr>
        <sz val="10.5"/>
        <rFont val="ＭＳ 明朝"/>
        <family val="1"/>
      </rPr>
      <t>．ベクトルの成分</t>
    </r>
  </si>
  <si>
    <r>
      <t>5</t>
    </r>
    <r>
      <rPr>
        <sz val="10.5"/>
        <rFont val="ＭＳ 明朝"/>
        <family val="1"/>
      </rPr>
      <t>．ベクトルの内積</t>
    </r>
  </si>
  <si>
    <r>
      <t>6</t>
    </r>
    <r>
      <rPr>
        <sz val="10.5"/>
        <rFont val="ＭＳ 明朝"/>
        <family val="1"/>
      </rPr>
      <t>．内積の性質</t>
    </r>
  </si>
  <si>
    <r>
      <t>7</t>
    </r>
    <r>
      <rPr>
        <sz val="10.5"/>
        <rFont val="ＭＳ 明朝"/>
        <family val="1"/>
      </rPr>
      <t>．位置ベクトル</t>
    </r>
  </si>
  <si>
    <r>
      <t>8</t>
    </r>
    <r>
      <rPr>
        <sz val="10.5"/>
        <rFont val="ＭＳ 明朝"/>
        <family val="1"/>
      </rPr>
      <t>．ベクトルと図形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</si>
  <si>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空間のベクトル</t>
    </r>
  </si>
  <si>
    <r>
      <t>1</t>
    </r>
    <r>
      <rPr>
        <sz val="10.5"/>
        <rFont val="ＭＳ 明朝"/>
        <family val="1"/>
      </rPr>
      <t>．空間の座標</t>
    </r>
  </si>
  <si>
    <r>
      <t>2</t>
    </r>
    <r>
      <rPr>
        <sz val="10.5"/>
        <rFont val="ＭＳ 明朝"/>
        <family val="1"/>
      </rPr>
      <t>．空間ベクトル</t>
    </r>
  </si>
  <si>
    <r>
      <t>3</t>
    </r>
    <r>
      <rPr>
        <sz val="10.5"/>
        <rFont val="ＭＳ 明朝"/>
        <family val="1"/>
      </rPr>
      <t>．空間ベクトルの内積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</si>
  <si>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数列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</si>
  <si>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数列とその和</t>
    </r>
  </si>
  <si>
    <r>
      <t>1</t>
    </r>
    <r>
      <rPr>
        <sz val="10.5"/>
        <rFont val="ＭＳ 明朝"/>
        <family val="1"/>
      </rPr>
      <t>．数列</t>
    </r>
  </si>
  <si>
    <r>
      <t>2</t>
    </r>
    <r>
      <rPr>
        <sz val="10.5"/>
        <rFont val="ＭＳ 明朝"/>
        <family val="1"/>
      </rPr>
      <t>．等差数列</t>
    </r>
  </si>
  <si>
    <r>
      <t>3</t>
    </r>
    <r>
      <rPr>
        <sz val="10.5"/>
        <rFont val="ＭＳ 明朝"/>
        <family val="1"/>
      </rPr>
      <t>．等比数列</t>
    </r>
  </si>
  <si>
    <r>
      <t>4</t>
    </r>
    <r>
      <rPr>
        <sz val="10.5"/>
        <rFont val="ＭＳ 明朝"/>
        <family val="1"/>
      </rPr>
      <t>．和の記号Σ</t>
    </r>
  </si>
  <si>
    <r>
      <t>5</t>
    </r>
    <r>
      <rPr>
        <sz val="10.5"/>
        <rFont val="ＭＳ 明朝"/>
        <family val="1"/>
      </rPr>
      <t>．階差数列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</si>
  <si>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漸化式と数学的帰納法</t>
    </r>
  </si>
  <si>
    <r>
      <t>1</t>
    </r>
    <r>
      <rPr>
        <sz val="10.5"/>
        <rFont val="ＭＳ 明朝"/>
        <family val="1"/>
      </rPr>
      <t>．漸化式と一般項</t>
    </r>
  </si>
  <si>
    <r>
      <t>2</t>
    </r>
    <r>
      <rPr>
        <sz val="10.5"/>
        <rFont val="ＭＳ 明朝"/>
        <family val="1"/>
      </rPr>
      <t>．数学的帰納法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</si>
  <si>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確率分布と統計的な推測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</si>
  <si>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確率分布</t>
    </r>
  </si>
  <si>
    <r>
      <t>1</t>
    </r>
    <r>
      <rPr>
        <sz val="10.5"/>
        <rFont val="ＭＳ 明朝"/>
        <family val="1"/>
      </rPr>
      <t>．確率</t>
    </r>
  </si>
  <si>
    <r>
      <t>2</t>
    </r>
    <r>
      <rPr>
        <sz val="10.5"/>
        <rFont val="ＭＳ 明朝"/>
        <family val="1"/>
      </rPr>
      <t>．確率変数と確率分布</t>
    </r>
  </si>
  <si>
    <r>
      <t>3</t>
    </r>
    <r>
      <rPr>
        <sz val="10.5"/>
        <rFont val="ＭＳ 明朝"/>
        <family val="1"/>
      </rPr>
      <t>．二項分布</t>
    </r>
  </si>
  <si>
    <r>
      <t>4</t>
    </r>
    <r>
      <rPr>
        <sz val="10.5"/>
        <rFont val="ＭＳ 明朝"/>
        <family val="1"/>
      </rPr>
      <t>．確率密度関数</t>
    </r>
  </si>
  <si>
    <r>
      <t>5</t>
    </r>
    <r>
      <rPr>
        <sz val="10.5"/>
        <rFont val="ＭＳ 明朝"/>
        <family val="1"/>
      </rPr>
      <t>．正規分布</t>
    </r>
  </si>
  <si>
    <r>
      <t>6</t>
    </r>
    <r>
      <rPr>
        <sz val="10.5"/>
        <rFont val="ＭＳ 明朝"/>
        <family val="1"/>
      </rPr>
      <t>．二項分布と正規分布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</si>
  <si>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統計的な推測</t>
    </r>
  </si>
  <si>
    <r>
      <t>1</t>
    </r>
    <r>
      <rPr>
        <sz val="10.5"/>
        <rFont val="ＭＳ 明朝"/>
        <family val="1"/>
      </rPr>
      <t>．母集団と標本</t>
    </r>
  </si>
  <si>
    <r>
      <t>2</t>
    </r>
    <r>
      <rPr>
        <sz val="10.5"/>
        <rFont val="ＭＳ 明朝"/>
        <family val="1"/>
      </rPr>
      <t>．母平均の推定</t>
    </r>
  </si>
  <si>
    <t>確認問題・コラム</t>
  </si>
  <si>
    <t>教授用資料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</si>
</sst>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.5"/>
      <name val="Century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32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2.75390625" style="2" customWidth="1"/>
    <col min="2" max="2" width="9.00390625" style="18" customWidth="1"/>
    <col min="3" max="3" width="9.00390625" style="19" customWidth="1"/>
  </cols>
  <sheetData>
    <row r="1" spans="1:3" ht="13.5">
      <c r="A1" s="31" t="s">
        <v>186</v>
      </c>
      <c r="B1" s="4"/>
      <c r="C1" s="5"/>
    </row>
    <row r="2" spans="1:3" ht="18.75">
      <c r="A2" s="1" t="s">
        <v>47</v>
      </c>
      <c r="B2" s="4"/>
      <c r="C2" s="5"/>
    </row>
    <row r="3" spans="1:3" ht="18.75">
      <c r="A3" s="1"/>
      <c r="B3" s="4"/>
      <c r="C3" s="5"/>
    </row>
    <row r="4" spans="1:3" ht="14.25">
      <c r="A4" s="3"/>
      <c r="B4" s="7" t="s">
        <v>3</v>
      </c>
      <c r="C4" s="15" t="s">
        <v>1</v>
      </c>
    </row>
    <row r="5" spans="1:3" ht="14.25">
      <c r="A5" s="7" t="s">
        <v>4</v>
      </c>
      <c r="B5" s="8">
        <f>B7+B26+B40+B55+B62</f>
        <v>154</v>
      </c>
      <c r="C5" s="8">
        <f>C7+C26+C40+C55+C62+C70</f>
        <v>90</v>
      </c>
    </row>
    <row r="6" spans="1:3" ht="14.25">
      <c r="A6" s="3"/>
      <c r="B6" s="6"/>
      <c r="C6" s="3"/>
    </row>
    <row r="7" spans="1:3" ht="15.75">
      <c r="A7" s="9" t="s">
        <v>0</v>
      </c>
      <c r="B7" s="14">
        <f>B8+B19+B24+2</f>
        <v>46</v>
      </c>
      <c r="C7" s="14">
        <f>C8+C19+C24</f>
        <v>24</v>
      </c>
    </row>
    <row r="8" spans="1:3" ht="13.5">
      <c r="A8" s="10" t="s">
        <v>5</v>
      </c>
      <c r="B8" s="16">
        <f>SUM(B9:B18)</f>
        <v>30</v>
      </c>
      <c r="C8" s="16">
        <f>SUM(C9:C18)</f>
        <v>17</v>
      </c>
    </row>
    <row r="9" spans="1:3" ht="13.5">
      <c r="A9" s="12" t="s">
        <v>6</v>
      </c>
      <c r="B9" s="17">
        <v>3</v>
      </c>
      <c r="C9" s="17">
        <v>2</v>
      </c>
    </row>
    <row r="10" spans="1:3" ht="13.5">
      <c r="A10" s="11" t="s">
        <v>49</v>
      </c>
      <c r="B10" s="17">
        <v>3</v>
      </c>
      <c r="C10" s="17">
        <v>2</v>
      </c>
    </row>
    <row r="11" spans="1:3" ht="13.5">
      <c r="A11" s="11" t="s">
        <v>50</v>
      </c>
      <c r="B11" s="17">
        <v>2</v>
      </c>
      <c r="C11" s="17">
        <v>1</v>
      </c>
    </row>
    <row r="12" spans="1:3" ht="13.5">
      <c r="A12" s="11" t="s">
        <v>51</v>
      </c>
      <c r="B12" s="17">
        <v>4</v>
      </c>
      <c r="C12" s="17">
        <v>2</v>
      </c>
    </row>
    <row r="13" spans="1:3" ht="13.5">
      <c r="A13" s="11" t="s">
        <v>52</v>
      </c>
      <c r="B13" s="17">
        <v>3</v>
      </c>
      <c r="C13" s="17">
        <v>1</v>
      </c>
    </row>
    <row r="14" spans="1:3" ht="13.5">
      <c r="A14" s="11" t="s">
        <v>53</v>
      </c>
      <c r="B14" s="17">
        <v>5</v>
      </c>
      <c r="C14" s="17">
        <v>3</v>
      </c>
    </row>
    <row r="15" spans="1:3" ht="13.5">
      <c r="A15" s="11" t="s">
        <v>54</v>
      </c>
      <c r="B15" s="17">
        <v>1</v>
      </c>
      <c r="C15" s="17">
        <v>1</v>
      </c>
    </row>
    <row r="16" spans="1:3" ht="26.25">
      <c r="A16" s="11" t="s">
        <v>61</v>
      </c>
      <c r="B16" s="17">
        <v>5</v>
      </c>
      <c r="C16" s="17">
        <v>2</v>
      </c>
    </row>
    <row r="17" spans="1:3" ht="13.5">
      <c r="A17" s="11" t="s">
        <v>55</v>
      </c>
      <c r="B17" s="17">
        <v>2</v>
      </c>
      <c r="C17" s="17">
        <v>1</v>
      </c>
    </row>
    <row r="18" spans="1:3" ht="13.5">
      <c r="A18" s="13" t="s">
        <v>7</v>
      </c>
      <c r="B18" s="17">
        <v>2</v>
      </c>
      <c r="C18" s="17">
        <v>2</v>
      </c>
    </row>
    <row r="19" spans="1:3" ht="13.5">
      <c r="A19" s="10" t="s">
        <v>8</v>
      </c>
      <c r="B19" s="16">
        <f>SUM(B20:B23)</f>
        <v>12</v>
      </c>
      <c r="C19" s="16">
        <f>SUM(C20:C23)</f>
        <v>6</v>
      </c>
    </row>
    <row r="20" spans="1:3" ht="13.5">
      <c r="A20" s="12" t="s">
        <v>9</v>
      </c>
      <c r="B20" s="17">
        <v>2</v>
      </c>
      <c r="C20" s="17">
        <v>1</v>
      </c>
    </row>
    <row r="21" spans="1:3" ht="13.5">
      <c r="A21" s="12" t="s">
        <v>10</v>
      </c>
      <c r="B21" s="17">
        <v>4</v>
      </c>
      <c r="C21" s="17">
        <v>2</v>
      </c>
    </row>
    <row r="22" spans="1:3" ht="13.5">
      <c r="A22" s="12" t="s">
        <v>56</v>
      </c>
      <c r="B22" s="17">
        <v>5</v>
      </c>
      <c r="C22" s="17">
        <v>2.5</v>
      </c>
    </row>
    <row r="23" spans="1:3" ht="13.5">
      <c r="A23" s="12" t="s">
        <v>11</v>
      </c>
      <c r="B23" s="17">
        <v>1</v>
      </c>
      <c r="C23" s="17">
        <v>0.5</v>
      </c>
    </row>
    <row r="24" spans="1:3" ht="13.5">
      <c r="A24" s="10" t="s">
        <v>88</v>
      </c>
      <c r="B24" s="16">
        <v>2</v>
      </c>
      <c r="C24" s="16">
        <v>1</v>
      </c>
    </row>
    <row r="26" spans="1:3" ht="14.25">
      <c r="A26" s="9" t="s">
        <v>15</v>
      </c>
      <c r="B26" s="14">
        <f>B27+B33+B38+2</f>
        <v>40</v>
      </c>
      <c r="C26" s="14">
        <f>C27+C33+C38</f>
        <v>24</v>
      </c>
    </row>
    <row r="27" spans="1:3" ht="13.5">
      <c r="A27" s="10" t="s">
        <v>31</v>
      </c>
      <c r="B27" s="16">
        <f>SUM(B28:B32)</f>
        <v>19</v>
      </c>
      <c r="C27" s="16">
        <f>SUM(C28:C32)</f>
        <v>11</v>
      </c>
    </row>
    <row r="28" spans="1:3" ht="13.5">
      <c r="A28" s="12" t="s">
        <v>16</v>
      </c>
      <c r="B28" s="17">
        <v>2</v>
      </c>
      <c r="C28" s="17">
        <v>1</v>
      </c>
    </row>
    <row r="29" spans="1:3" ht="13.5">
      <c r="A29" s="12" t="s">
        <v>68</v>
      </c>
      <c r="B29" s="17">
        <v>2</v>
      </c>
      <c r="C29" s="17">
        <v>1</v>
      </c>
    </row>
    <row r="30" spans="1:3" ht="13.5">
      <c r="A30" s="12" t="s">
        <v>69</v>
      </c>
      <c r="B30" s="17">
        <v>9</v>
      </c>
      <c r="C30" s="17">
        <v>4</v>
      </c>
    </row>
    <row r="31" spans="1:3" ht="13.5">
      <c r="A31" s="12" t="s">
        <v>70</v>
      </c>
      <c r="B31" s="17">
        <v>5</v>
      </c>
      <c r="C31" s="17">
        <v>4</v>
      </c>
    </row>
    <row r="32" spans="1:3" ht="13.5">
      <c r="A32" s="12" t="s">
        <v>7</v>
      </c>
      <c r="B32" s="17">
        <v>1</v>
      </c>
      <c r="C32" s="17">
        <v>1</v>
      </c>
    </row>
    <row r="33" spans="1:3" ht="13.5">
      <c r="A33" s="10" t="s">
        <v>17</v>
      </c>
      <c r="B33" s="16">
        <f>SUM(B34:B37)</f>
        <v>17</v>
      </c>
      <c r="C33" s="16">
        <f>SUM(C34:C37)</f>
        <v>12</v>
      </c>
    </row>
    <row r="34" spans="1:3" ht="13.5">
      <c r="A34" s="12" t="s">
        <v>57</v>
      </c>
      <c r="B34" s="17">
        <v>6</v>
      </c>
      <c r="C34" s="17">
        <v>4</v>
      </c>
    </row>
    <row r="35" spans="1:3" ht="13.5">
      <c r="A35" s="12" t="s">
        <v>58</v>
      </c>
      <c r="B35" s="17">
        <v>4</v>
      </c>
      <c r="C35" s="17">
        <v>3</v>
      </c>
    </row>
    <row r="36" spans="1:3" ht="13.5">
      <c r="A36" s="12" t="s">
        <v>59</v>
      </c>
      <c r="B36" s="17">
        <v>5</v>
      </c>
      <c r="C36" s="17">
        <v>3</v>
      </c>
    </row>
    <row r="37" spans="1:3" ht="13.5">
      <c r="A37" s="12" t="s">
        <v>7</v>
      </c>
      <c r="B37" s="17">
        <v>2</v>
      </c>
      <c r="C37" s="17">
        <v>2</v>
      </c>
    </row>
    <row r="38" spans="1:3" ht="13.5">
      <c r="A38" s="10" t="s">
        <v>18</v>
      </c>
      <c r="B38" s="16">
        <v>2</v>
      </c>
      <c r="C38" s="16">
        <v>1</v>
      </c>
    </row>
    <row r="40" spans="1:3" ht="14.25">
      <c r="A40" s="9" t="s">
        <v>19</v>
      </c>
      <c r="B40" s="14">
        <f>B41+B48+B53+2</f>
        <v>32</v>
      </c>
      <c r="C40" s="14">
        <f>C41+C48+C53</f>
        <v>20</v>
      </c>
    </row>
    <row r="41" spans="1:3" ht="13.5">
      <c r="A41" s="10" t="s">
        <v>20</v>
      </c>
      <c r="B41" s="16">
        <f>SUM(B42:B47)</f>
        <v>18</v>
      </c>
      <c r="C41" s="16">
        <f>SUM(C42:C47)</f>
        <v>11</v>
      </c>
    </row>
    <row r="42" spans="1:3" ht="13.5">
      <c r="A42" s="12" t="s">
        <v>21</v>
      </c>
      <c r="B42" s="17">
        <v>2</v>
      </c>
      <c r="C42" s="17">
        <v>1</v>
      </c>
    </row>
    <row r="43" spans="1:3" ht="13.5">
      <c r="A43" s="12" t="s">
        <v>22</v>
      </c>
      <c r="B43" s="17">
        <v>4</v>
      </c>
      <c r="C43" s="17">
        <v>2</v>
      </c>
    </row>
    <row r="44" spans="1:3" ht="13.5">
      <c r="A44" s="12" t="s">
        <v>60</v>
      </c>
      <c r="B44" s="17">
        <v>3</v>
      </c>
      <c r="C44" s="17">
        <v>2</v>
      </c>
    </row>
    <row r="45" spans="1:3" ht="13.5">
      <c r="A45" s="12" t="s">
        <v>62</v>
      </c>
      <c r="B45" s="17">
        <v>3</v>
      </c>
      <c r="C45" s="17">
        <v>3</v>
      </c>
    </row>
    <row r="46" spans="1:3" ht="26.25">
      <c r="A46" s="11" t="s">
        <v>63</v>
      </c>
      <c r="B46" s="17">
        <v>5</v>
      </c>
      <c r="C46" s="17">
        <v>2</v>
      </c>
    </row>
    <row r="47" spans="1:3" ht="13.5">
      <c r="A47" s="12" t="s">
        <v>7</v>
      </c>
      <c r="B47" s="17">
        <v>1</v>
      </c>
      <c r="C47" s="17">
        <v>1</v>
      </c>
    </row>
    <row r="48" spans="1:3" ht="13.5">
      <c r="A48" s="10" t="s">
        <v>23</v>
      </c>
      <c r="B48" s="16">
        <f>SUM(B49:B52)</f>
        <v>10</v>
      </c>
      <c r="C48" s="16">
        <f>SUM(C49:C52)</f>
        <v>8</v>
      </c>
    </row>
    <row r="49" spans="1:3" ht="13.5">
      <c r="A49" s="12" t="s">
        <v>24</v>
      </c>
      <c r="B49" s="17">
        <v>3</v>
      </c>
      <c r="C49" s="17">
        <v>2</v>
      </c>
    </row>
    <row r="50" spans="1:3" ht="13.5">
      <c r="A50" s="12" t="s">
        <v>25</v>
      </c>
      <c r="B50" s="17">
        <v>4</v>
      </c>
      <c r="C50" s="17">
        <v>3</v>
      </c>
    </row>
    <row r="51" spans="1:3" ht="13.5">
      <c r="A51" s="12" t="s">
        <v>26</v>
      </c>
      <c r="B51" s="17">
        <v>1</v>
      </c>
      <c r="C51" s="17">
        <v>1</v>
      </c>
    </row>
    <row r="52" spans="1:3" ht="13.5">
      <c r="A52" s="12" t="s">
        <v>7</v>
      </c>
      <c r="B52" s="17">
        <v>2</v>
      </c>
      <c r="C52" s="17">
        <v>2</v>
      </c>
    </row>
    <row r="53" spans="1:3" ht="13.5">
      <c r="A53" s="10" t="s">
        <v>18</v>
      </c>
      <c r="B53" s="16">
        <v>2</v>
      </c>
      <c r="C53" s="16">
        <v>1</v>
      </c>
    </row>
    <row r="55" spans="1:3" ht="14.25">
      <c r="A55" s="9" t="s">
        <v>64</v>
      </c>
      <c r="B55" s="14">
        <f>SUM(B56:B60)+2</f>
        <v>14</v>
      </c>
      <c r="C55" s="14">
        <f>SUM(C56:C60)</f>
        <v>6</v>
      </c>
    </row>
    <row r="56" spans="1:3" ht="13.5">
      <c r="A56" s="12" t="s">
        <v>12</v>
      </c>
      <c r="B56" s="17">
        <v>3</v>
      </c>
      <c r="C56" s="17">
        <v>2</v>
      </c>
    </row>
    <row r="57" spans="1:3" ht="13.5">
      <c r="A57" s="12" t="s">
        <v>13</v>
      </c>
      <c r="B57" s="17">
        <v>3</v>
      </c>
      <c r="C57" s="17">
        <v>1</v>
      </c>
    </row>
    <row r="58" spans="1:3" ht="13.5">
      <c r="A58" s="12" t="s">
        <v>14</v>
      </c>
      <c r="B58" s="17">
        <v>4</v>
      </c>
      <c r="C58" s="17">
        <v>2</v>
      </c>
    </row>
    <row r="59" spans="1:3" ht="13.5">
      <c r="A59" s="12" t="s">
        <v>7</v>
      </c>
      <c r="B59" s="17">
        <v>1</v>
      </c>
      <c r="C59" s="17">
        <v>0.5</v>
      </c>
    </row>
    <row r="60" spans="1:3" ht="13.5">
      <c r="A60" s="10" t="s">
        <v>30</v>
      </c>
      <c r="B60" s="16">
        <v>1</v>
      </c>
      <c r="C60" s="16">
        <v>0.5</v>
      </c>
    </row>
    <row r="62" spans="1:3" ht="14.25">
      <c r="A62" s="9" t="s">
        <v>65</v>
      </c>
      <c r="B62" s="14">
        <f>SUM(B63:B68)+2</f>
        <v>22</v>
      </c>
      <c r="C62" s="14">
        <f>SUM(C63:C68)</f>
        <v>10</v>
      </c>
    </row>
    <row r="63" spans="1:3" ht="13.5">
      <c r="A63" s="12" t="s">
        <v>27</v>
      </c>
      <c r="B63" s="17">
        <v>3</v>
      </c>
      <c r="C63" s="17">
        <v>1</v>
      </c>
    </row>
    <row r="64" spans="1:3" ht="13.5">
      <c r="A64" s="12" t="s">
        <v>28</v>
      </c>
      <c r="B64" s="17">
        <v>3</v>
      </c>
      <c r="C64" s="17">
        <v>2</v>
      </c>
    </row>
    <row r="65" spans="1:3" ht="13.5">
      <c r="A65" s="12" t="s">
        <v>66</v>
      </c>
      <c r="B65" s="17">
        <v>7</v>
      </c>
      <c r="C65" s="17">
        <v>4</v>
      </c>
    </row>
    <row r="66" spans="1:3" ht="13.5">
      <c r="A66" s="12" t="s">
        <v>67</v>
      </c>
      <c r="B66" s="17">
        <v>5</v>
      </c>
      <c r="C66" s="17">
        <v>2</v>
      </c>
    </row>
    <row r="67" spans="1:3" ht="13.5">
      <c r="A67" s="12" t="s">
        <v>29</v>
      </c>
      <c r="B67" s="17">
        <v>1</v>
      </c>
      <c r="C67" s="17">
        <v>0.5</v>
      </c>
    </row>
    <row r="68" spans="1:3" ht="13.5">
      <c r="A68" s="10" t="s">
        <v>30</v>
      </c>
      <c r="B68" s="16">
        <v>1</v>
      </c>
      <c r="C68" s="16">
        <v>0.5</v>
      </c>
    </row>
    <row r="70" spans="1:3" ht="13.5">
      <c r="A70" s="27" t="s">
        <v>2</v>
      </c>
      <c r="B70" s="28"/>
      <c r="C70" s="28"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2" customWidth="1"/>
    <col min="2" max="2" width="9.00390625" style="21" customWidth="1"/>
    <col min="3" max="3" width="9.00390625" style="20" customWidth="1"/>
  </cols>
  <sheetData>
    <row r="1" spans="1:3" ht="13.5">
      <c r="A1" s="31" t="s">
        <v>186</v>
      </c>
      <c r="B1" s="4"/>
      <c r="C1" s="5"/>
    </row>
    <row r="2" spans="1:3" ht="18.75">
      <c r="A2" s="1" t="s">
        <v>48</v>
      </c>
      <c r="B2" s="5"/>
      <c r="C2" s="4"/>
    </row>
    <row r="3" spans="1:3" ht="18.75">
      <c r="A3" s="1"/>
      <c r="B3" s="5"/>
      <c r="C3" s="4"/>
    </row>
    <row r="4" spans="1:3" ht="14.25">
      <c r="A4" s="3"/>
      <c r="B4" s="15" t="s">
        <v>3</v>
      </c>
      <c r="C4" s="7" t="s">
        <v>1</v>
      </c>
    </row>
    <row r="5" spans="1:3" ht="14.25">
      <c r="A5" s="7" t="s">
        <v>4</v>
      </c>
      <c r="B5" s="8">
        <f>B7+B23+B40</f>
        <v>108</v>
      </c>
      <c r="C5" s="8">
        <f>C7+C23+C40+C49</f>
        <v>90</v>
      </c>
    </row>
    <row r="6" spans="1:3" ht="14.25">
      <c r="A6" s="3"/>
      <c r="B6" s="6"/>
      <c r="C6" s="3"/>
    </row>
    <row r="7" spans="1:3" ht="14.25">
      <c r="A7" s="9" t="s">
        <v>46</v>
      </c>
      <c r="B7" s="24">
        <f>B8+B15+B21+2</f>
        <v>46</v>
      </c>
      <c r="C7" s="24">
        <f>C8+C15+C21</f>
        <v>38</v>
      </c>
    </row>
    <row r="8" spans="1:3" ht="13.5">
      <c r="A8" s="10" t="s">
        <v>45</v>
      </c>
      <c r="B8" s="16">
        <f>SUM(B9:B14)</f>
        <v>24</v>
      </c>
      <c r="C8" s="16">
        <f>SUM(C9:C14)</f>
        <v>21</v>
      </c>
    </row>
    <row r="9" spans="1:3" ht="13.5">
      <c r="A9" s="11" t="s">
        <v>12</v>
      </c>
      <c r="B9" s="23">
        <v>2</v>
      </c>
      <c r="C9" s="23">
        <v>1</v>
      </c>
    </row>
    <row r="10" spans="1:3" ht="13.5">
      <c r="A10" s="11" t="s">
        <v>44</v>
      </c>
      <c r="B10" s="23">
        <v>3</v>
      </c>
      <c r="C10" s="23">
        <v>2</v>
      </c>
    </row>
    <row r="11" spans="1:3" ht="13.5">
      <c r="A11" s="11" t="s">
        <v>71</v>
      </c>
      <c r="B11" s="23">
        <v>4</v>
      </c>
      <c r="C11" s="23">
        <v>4</v>
      </c>
    </row>
    <row r="12" spans="1:3" ht="13.5">
      <c r="A12" s="11" t="s">
        <v>72</v>
      </c>
      <c r="B12" s="23">
        <v>6</v>
      </c>
      <c r="C12" s="23">
        <v>5</v>
      </c>
    </row>
    <row r="13" spans="1:3" ht="26.25">
      <c r="A13" s="11" t="s">
        <v>73</v>
      </c>
      <c r="B13" s="23">
        <v>6</v>
      </c>
      <c r="C13" s="23">
        <v>5</v>
      </c>
    </row>
    <row r="14" spans="1:3" ht="13.5">
      <c r="A14" s="11" t="s">
        <v>29</v>
      </c>
      <c r="B14" s="23">
        <v>3</v>
      </c>
      <c r="C14" s="23">
        <v>4</v>
      </c>
    </row>
    <row r="15" spans="1:3" ht="13.5">
      <c r="A15" s="10" t="s">
        <v>43</v>
      </c>
      <c r="B15" s="16">
        <f>SUM(B16:B20)</f>
        <v>18</v>
      </c>
      <c r="C15" s="16">
        <f>SUM(C16:C20)</f>
        <v>16</v>
      </c>
    </row>
    <row r="16" spans="1:3" ht="13.5">
      <c r="A16" s="12" t="s">
        <v>42</v>
      </c>
      <c r="B16" s="26">
        <v>2</v>
      </c>
      <c r="C16" s="23">
        <v>1</v>
      </c>
    </row>
    <row r="17" spans="1:3" ht="13.5">
      <c r="A17" s="12" t="s">
        <v>41</v>
      </c>
      <c r="B17" s="26">
        <v>6</v>
      </c>
      <c r="C17" s="23">
        <v>6</v>
      </c>
    </row>
    <row r="18" spans="1:3" ht="13.5">
      <c r="A18" s="12" t="s">
        <v>74</v>
      </c>
      <c r="B18" s="26">
        <v>4</v>
      </c>
      <c r="C18" s="23">
        <v>3</v>
      </c>
    </row>
    <row r="19" spans="1:3" ht="26.25">
      <c r="A19" s="11" t="s">
        <v>75</v>
      </c>
      <c r="B19" s="26">
        <v>4</v>
      </c>
      <c r="C19" s="23">
        <v>3</v>
      </c>
    </row>
    <row r="20" spans="1:3" ht="13.5">
      <c r="A20" s="12" t="s">
        <v>29</v>
      </c>
      <c r="B20" s="26">
        <v>2</v>
      </c>
      <c r="C20" s="23">
        <v>3</v>
      </c>
    </row>
    <row r="21" spans="1:3" ht="13.5">
      <c r="A21" s="10" t="s">
        <v>18</v>
      </c>
      <c r="B21" s="16">
        <v>2</v>
      </c>
      <c r="C21" s="16">
        <v>1</v>
      </c>
    </row>
    <row r="23" spans="1:3" ht="15.75">
      <c r="A23" s="9" t="s">
        <v>40</v>
      </c>
      <c r="B23" s="24">
        <f>B24+B35+B38+2</f>
        <v>40</v>
      </c>
      <c r="C23" s="24">
        <f>C24+C35+C38</f>
        <v>29</v>
      </c>
    </row>
    <row r="24" spans="1:3" ht="13.5">
      <c r="A24" s="10" t="s">
        <v>39</v>
      </c>
      <c r="B24" s="16">
        <f>SUM(B25:B34)</f>
        <v>31</v>
      </c>
      <c r="C24" s="16">
        <f>SUM(C25:C34)</f>
        <v>25</v>
      </c>
    </row>
    <row r="25" spans="1:3" ht="13.5">
      <c r="A25" s="12" t="s">
        <v>38</v>
      </c>
      <c r="B25" s="23">
        <v>6</v>
      </c>
      <c r="C25" s="23">
        <v>3</v>
      </c>
    </row>
    <row r="26" spans="1:3" ht="13.5">
      <c r="A26" s="12" t="s">
        <v>37</v>
      </c>
      <c r="B26" s="23">
        <v>2</v>
      </c>
      <c r="C26" s="23">
        <v>1</v>
      </c>
    </row>
    <row r="27" spans="1:3" ht="13.5">
      <c r="A27" s="12" t="s">
        <v>76</v>
      </c>
      <c r="B27" s="23">
        <v>6</v>
      </c>
      <c r="C27" s="23">
        <v>6</v>
      </c>
    </row>
    <row r="28" spans="1:3" ht="13.5">
      <c r="A28" s="12" t="s">
        <v>77</v>
      </c>
      <c r="B28" s="23">
        <v>2</v>
      </c>
      <c r="C28" s="23">
        <v>2</v>
      </c>
    </row>
    <row r="29" spans="1:3" ht="13.5">
      <c r="A29" s="12" t="s">
        <v>78</v>
      </c>
      <c r="B29" s="23">
        <v>2</v>
      </c>
      <c r="C29" s="23">
        <v>2</v>
      </c>
    </row>
    <row r="30" spans="1:3" ht="13.5">
      <c r="A30" s="12" t="s">
        <v>79</v>
      </c>
      <c r="B30" s="23">
        <v>3</v>
      </c>
      <c r="C30" s="23">
        <v>3</v>
      </c>
    </row>
    <row r="31" spans="1:3" ht="13.5">
      <c r="A31" s="12" t="s">
        <v>80</v>
      </c>
      <c r="B31" s="23">
        <v>2</v>
      </c>
      <c r="C31" s="23">
        <v>2</v>
      </c>
    </row>
    <row r="32" spans="1:3" ht="13.5">
      <c r="A32" s="12" t="s">
        <v>81</v>
      </c>
      <c r="B32" s="23">
        <v>1</v>
      </c>
      <c r="C32" s="23">
        <v>1</v>
      </c>
    </row>
    <row r="33" spans="1:3" ht="13.5">
      <c r="A33" s="12" t="s">
        <v>82</v>
      </c>
      <c r="B33" s="23">
        <v>4</v>
      </c>
      <c r="C33" s="23">
        <v>3</v>
      </c>
    </row>
    <row r="34" spans="1:3" ht="13.5">
      <c r="A34" s="11" t="s">
        <v>29</v>
      </c>
      <c r="B34" s="23">
        <v>3</v>
      </c>
      <c r="C34" s="23">
        <v>2</v>
      </c>
    </row>
    <row r="35" spans="1:3" ht="13.5">
      <c r="A35" s="10" t="s">
        <v>36</v>
      </c>
      <c r="B35" s="16">
        <f>SUM(B36:B37)</f>
        <v>5</v>
      </c>
      <c r="C35" s="16">
        <f>SUM(C36:C37)</f>
        <v>3</v>
      </c>
    </row>
    <row r="36" spans="1:3" ht="13.5">
      <c r="A36" s="11" t="s">
        <v>35</v>
      </c>
      <c r="B36" s="26">
        <v>3</v>
      </c>
      <c r="C36" s="23">
        <v>2</v>
      </c>
    </row>
    <row r="37" spans="1:3" ht="13.5">
      <c r="A37" s="12" t="s">
        <v>34</v>
      </c>
      <c r="B37" s="26">
        <v>2</v>
      </c>
      <c r="C37" s="23">
        <v>1</v>
      </c>
    </row>
    <row r="38" spans="1:3" ht="13.5">
      <c r="A38" s="10" t="s">
        <v>18</v>
      </c>
      <c r="B38" s="16">
        <v>2</v>
      </c>
      <c r="C38" s="16">
        <v>1</v>
      </c>
    </row>
    <row r="39" ht="13.5">
      <c r="A39" s="25"/>
    </row>
    <row r="40" spans="1:3" ht="14.25">
      <c r="A40" s="9" t="s">
        <v>33</v>
      </c>
      <c r="B40" s="24">
        <f>SUM(B41:B47)+2</f>
        <v>22</v>
      </c>
      <c r="C40" s="24">
        <f>SUM(C41:C47)</f>
        <v>18</v>
      </c>
    </row>
    <row r="41" spans="1:3" ht="13.5">
      <c r="A41" s="11" t="s">
        <v>83</v>
      </c>
      <c r="B41" s="23">
        <v>5</v>
      </c>
      <c r="C41" s="23">
        <v>5</v>
      </c>
    </row>
    <row r="42" spans="1:3" ht="13.5">
      <c r="A42" s="11" t="s">
        <v>84</v>
      </c>
      <c r="B42" s="23">
        <v>3</v>
      </c>
      <c r="C42" s="23">
        <v>2</v>
      </c>
    </row>
    <row r="43" spans="1:3" ht="13.5">
      <c r="A43" s="11" t="s">
        <v>85</v>
      </c>
      <c r="B43" s="23">
        <v>4</v>
      </c>
      <c r="C43" s="23">
        <v>4</v>
      </c>
    </row>
    <row r="44" spans="1:3" ht="13.5">
      <c r="A44" s="11" t="s">
        <v>86</v>
      </c>
      <c r="B44" s="23">
        <v>3</v>
      </c>
      <c r="C44" s="23">
        <v>3</v>
      </c>
    </row>
    <row r="45" spans="1:3" ht="13.5">
      <c r="A45" s="11" t="s">
        <v>87</v>
      </c>
      <c r="B45" s="23">
        <v>2</v>
      </c>
      <c r="C45" s="23">
        <v>2</v>
      </c>
    </row>
    <row r="46" spans="1:3" ht="13.5">
      <c r="A46" s="11" t="s">
        <v>29</v>
      </c>
      <c r="B46" s="23">
        <v>1</v>
      </c>
      <c r="C46" s="23">
        <v>1</v>
      </c>
    </row>
    <row r="47" spans="1:3" ht="13.5">
      <c r="A47" s="10" t="s">
        <v>32</v>
      </c>
      <c r="B47" s="16">
        <v>2</v>
      </c>
      <c r="C47" s="16">
        <v>1</v>
      </c>
    </row>
    <row r="48" ht="13.5">
      <c r="A48" s="22"/>
    </row>
    <row r="49" spans="1:3" ht="13.5">
      <c r="A49" s="27" t="s">
        <v>2</v>
      </c>
      <c r="B49" s="28"/>
      <c r="C49" s="28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2" customWidth="1"/>
    <col min="2" max="2" width="9.00390625" style="4" customWidth="1"/>
    <col min="3" max="3" width="9.00390625" style="5" customWidth="1"/>
  </cols>
  <sheetData>
    <row r="1" ht="13.5">
      <c r="A1" s="31" t="s">
        <v>186</v>
      </c>
    </row>
    <row r="2" ht="18.75">
      <c r="A2" s="1" t="s">
        <v>89</v>
      </c>
    </row>
    <row r="3" ht="18.75">
      <c r="A3" s="1"/>
    </row>
    <row r="4" spans="1:3" ht="14.25">
      <c r="A4" s="3"/>
      <c r="B4" s="7" t="s">
        <v>3</v>
      </c>
      <c r="C4" s="15" t="s">
        <v>1</v>
      </c>
    </row>
    <row r="5" spans="1:3" ht="14.25">
      <c r="A5" s="7" t="s">
        <v>4</v>
      </c>
      <c r="B5" s="8">
        <f>B7+B26+B41+B54+B69</f>
        <v>171</v>
      </c>
      <c r="C5" s="8">
        <f>C7+C26+C41+C54+C69</f>
        <v>120</v>
      </c>
    </row>
    <row r="6" spans="1:3" ht="14.25">
      <c r="A6" s="3"/>
      <c r="B6" s="6"/>
      <c r="C6" s="3"/>
    </row>
    <row r="7" spans="1:3" ht="15.75">
      <c r="A7" s="9" t="s">
        <v>90</v>
      </c>
      <c r="B7" s="24">
        <f>B8+B13+B21+B24+2</f>
        <v>40</v>
      </c>
      <c r="C7" s="24">
        <f>C8+C13+C21+C24</f>
        <v>33</v>
      </c>
    </row>
    <row r="8" spans="1:3" ht="13.5">
      <c r="A8" s="10" t="s">
        <v>91</v>
      </c>
      <c r="B8" s="16">
        <f>SUM(B9:B12)</f>
        <v>12</v>
      </c>
      <c r="C8" s="16">
        <f>SUM(C9:C12)</f>
        <v>10</v>
      </c>
    </row>
    <row r="9" spans="1:3" ht="13.5">
      <c r="A9" s="12" t="s">
        <v>92</v>
      </c>
      <c r="B9" s="23">
        <v>4</v>
      </c>
      <c r="C9" s="23">
        <v>2</v>
      </c>
    </row>
    <row r="10" spans="1:3" ht="13.5">
      <c r="A10" s="11" t="s">
        <v>93</v>
      </c>
      <c r="B10" s="23">
        <v>3</v>
      </c>
      <c r="C10" s="23">
        <v>2</v>
      </c>
    </row>
    <row r="11" spans="1:3" ht="13.5">
      <c r="A11" s="11" t="s">
        <v>94</v>
      </c>
      <c r="B11" s="23">
        <v>4</v>
      </c>
      <c r="C11" s="23">
        <v>4</v>
      </c>
    </row>
    <row r="12" spans="1:3" ht="13.5">
      <c r="A12" s="11" t="s">
        <v>7</v>
      </c>
      <c r="B12" s="23">
        <v>1</v>
      </c>
      <c r="C12" s="23">
        <v>2</v>
      </c>
    </row>
    <row r="13" spans="1:3" ht="13.5">
      <c r="A13" s="10" t="s">
        <v>95</v>
      </c>
      <c r="B13" s="16">
        <f>SUM(B14:B20)</f>
        <v>20</v>
      </c>
      <c r="C13" s="16">
        <f>SUM(C14:C20)</f>
        <v>17</v>
      </c>
    </row>
    <row r="14" spans="1:3" ht="13.5">
      <c r="A14" s="12" t="s">
        <v>96</v>
      </c>
      <c r="B14" s="26">
        <v>4</v>
      </c>
      <c r="C14" s="23">
        <v>4</v>
      </c>
    </row>
    <row r="15" spans="1:3" ht="13.5">
      <c r="A15" s="12" t="s">
        <v>97</v>
      </c>
      <c r="B15" s="26">
        <v>4</v>
      </c>
      <c r="C15" s="23">
        <v>3</v>
      </c>
    </row>
    <row r="16" spans="1:3" ht="13.5">
      <c r="A16" s="12" t="s">
        <v>98</v>
      </c>
      <c r="B16" s="26">
        <v>3</v>
      </c>
      <c r="C16" s="23">
        <v>2</v>
      </c>
    </row>
    <row r="17" spans="1:3" ht="13.5">
      <c r="A17" s="11" t="s">
        <v>99</v>
      </c>
      <c r="B17" s="23">
        <v>2</v>
      </c>
      <c r="C17" s="23">
        <v>2</v>
      </c>
    </row>
    <row r="18" spans="1:3" ht="13.5">
      <c r="A18" s="12" t="s">
        <v>100</v>
      </c>
      <c r="B18" s="26">
        <v>2</v>
      </c>
      <c r="C18" s="23">
        <v>2</v>
      </c>
    </row>
    <row r="19" spans="1:3" ht="13.5">
      <c r="A19" s="12" t="s">
        <v>101</v>
      </c>
      <c r="B19" s="26">
        <v>3</v>
      </c>
      <c r="C19" s="23">
        <v>2</v>
      </c>
    </row>
    <row r="20" spans="1:3" ht="13.5">
      <c r="A20" s="12" t="s">
        <v>7</v>
      </c>
      <c r="B20" s="26">
        <v>2</v>
      </c>
      <c r="C20" s="23">
        <v>2</v>
      </c>
    </row>
    <row r="21" spans="1:3" ht="13.5">
      <c r="A21" s="10" t="s">
        <v>102</v>
      </c>
      <c r="B21" s="16">
        <f>SUM(B22:B23)</f>
        <v>4</v>
      </c>
      <c r="C21" s="16">
        <f>SUM(C22:C23)</f>
        <v>4</v>
      </c>
    </row>
    <row r="22" spans="1:3" ht="13.5">
      <c r="A22" s="11" t="s">
        <v>103</v>
      </c>
      <c r="B22" s="23">
        <v>2</v>
      </c>
      <c r="C22" s="23">
        <v>2</v>
      </c>
    </row>
    <row r="23" spans="1:3" ht="13.5">
      <c r="A23" s="11" t="s">
        <v>104</v>
      </c>
      <c r="B23" s="23">
        <v>2</v>
      </c>
      <c r="C23" s="23">
        <v>2</v>
      </c>
    </row>
    <row r="24" spans="1:3" ht="13.5">
      <c r="A24" s="10" t="s">
        <v>18</v>
      </c>
      <c r="B24" s="16">
        <v>2</v>
      </c>
      <c r="C24" s="16">
        <v>2</v>
      </c>
    </row>
    <row r="25" spans="1:3" ht="13.5">
      <c r="A25" s="22"/>
      <c r="B25" s="21"/>
      <c r="C25" s="20"/>
    </row>
    <row r="26" spans="1:3" ht="14.25">
      <c r="A26" s="9" t="s">
        <v>105</v>
      </c>
      <c r="B26" s="24">
        <f>B27+B33+B39+2</f>
        <v>38</v>
      </c>
      <c r="C26" s="24">
        <f>C27+C33+C39</f>
        <v>25</v>
      </c>
    </row>
    <row r="27" spans="1:3" ht="13.5">
      <c r="A27" s="10" t="s">
        <v>106</v>
      </c>
      <c r="B27" s="16">
        <f>SUM(B28:B32)</f>
        <v>19</v>
      </c>
      <c r="C27" s="16">
        <f>SUM(C28:C32)</f>
        <v>13</v>
      </c>
    </row>
    <row r="28" spans="1:3" ht="13.5">
      <c r="A28" s="12" t="s">
        <v>107</v>
      </c>
      <c r="B28" s="23">
        <v>5</v>
      </c>
      <c r="C28" s="23">
        <v>3</v>
      </c>
    </row>
    <row r="29" spans="1:3" ht="13.5">
      <c r="A29" s="12" t="s">
        <v>108</v>
      </c>
      <c r="B29" s="23">
        <v>5</v>
      </c>
      <c r="C29" s="23">
        <v>4</v>
      </c>
    </row>
    <row r="30" spans="1:3" ht="26.25">
      <c r="A30" s="11" t="s">
        <v>109</v>
      </c>
      <c r="B30" s="23">
        <v>4</v>
      </c>
      <c r="C30" s="23">
        <v>2</v>
      </c>
    </row>
    <row r="31" spans="1:3" ht="13.5">
      <c r="A31" s="11" t="s">
        <v>110</v>
      </c>
      <c r="B31" s="23">
        <v>3</v>
      </c>
      <c r="C31" s="23">
        <v>2</v>
      </c>
    </row>
    <row r="32" spans="1:3" ht="13.5">
      <c r="A32" s="12" t="s">
        <v>7</v>
      </c>
      <c r="B32" s="23">
        <v>2</v>
      </c>
      <c r="C32" s="23">
        <v>2</v>
      </c>
    </row>
    <row r="33" spans="1:3" ht="13.5">
      <c r="A33" s="10" t="s">
        <v>111</v>
      </c>
      <c r="B33" s="16">
        <f>SUM(B34:B38)</f>
        <v>15</v>
      </c>
      <c r="C33" s="16">
        <f>SUM(C34:C38)</f>
        <v>10</v>
      </c>
    </row>
    <row r="34" spans="1:3" ht="13.5">
      <c r="A34" s="12" t="s">
        <v>112</v>
      </c>
      <c r="B34" s="26">
        <v>4</v>
      </c>
      <c r="C34" s="23">
        <v>3</v>
      </c>
    </row>
    <row r="35" spans="1:3" ht="13.5">
      <c r="A35" s="12" t="s">
        <v>113</v>
      </c>
      <c r="B35" s="26">
        <v>3</v>
      </c>
      <c r="C35" s="23">
        <v>2</v>
      </c>
    </row>
    <row r="36" spans="1:3" ht="13.5">
      <c r="A36" s="12" t="s">
        <v>114</v>
      </c>
      <c r="B36" s="26">
        <v>1</v>
      </c>
      <c r="C36" s="23">
        <v>1</v>
      </c>
    </row>
    <row r="37" spans="1:3" ht="13.5">
      <c r="A37" s="12" t="s">
        <v>115</v>
      </c>
      <c r="B37" s="26">
        <v>6</v>
      </c>
      <c r="C37" s="23">
        <v>3</v>
      </c>
    </row>
    <row r="38" spans="1:3" ht="13.5">
      <c r="A38" s="12" t="s">
        <v>7</v>
      </c>
      <c r="B38" s="26">
        <v>1</v>
      </c>
      <c r="C38" s="23">
        <v>1</v>
      </c>
    </row>
    <row r="39" spans="1:3" ht="13.5">
      <c r="A39" s="10" t="s">
        <v>32</v>
      </c>
      <c r="B39" s="16">
        <v>2</v>
      </c>
      <c r="C39" s="16">
        <v>2</v>
      </c>
    </row>
    <row r="40" spans="1:3" ht="13.5">
      <c r="A40" s="22"/>
      <c r="B40" s="21"/>
      <c r="C40" s="20"/>
    </row>
    <row r="41" spans="1:3" ht="14.25">
      <c r="A41" s="9" t="s">
        <v>116</v>
      </c>
      <c r="B41" s="24">
        <f>SUM(B42:B52)+2</f>
        <v>30</v>
      </c>
      <c r="C41" s="24">
        <f>SUM(C42:C52)</f>
        <v>18</v>
      </c>
    </row>
    <row r="42" spans="1:3" ht="13.5">
      <c r="A42" s="12" t="s">
        <v>117</v>
      </c>
      <c r="B42" s="23">
        <v>2</v>
      </c>
      <c r="C42" s="23">
        <v>1</v>
      </c>
    </row>
    <row r="43" spans="1:3" ht="13.5">
      <c r="A43" s="12" t="s">
        <v>118</v>
      </c>
      <c r="B43" s="23">
        <v>2</v>
      </c>
      <c r="C43" s="23">
        <v>1</v>
      </c>
    </row>
    <row r="44" spans="1:3" ht="13.5">
      <c r="A44" s="12" t="s">
        <v>119</v>
      </c>
      <c r="B44" s="23">
        <v>2</v>
      </c>
      <c r="C44" s="23">
        <v>1</v>
      </c>
    </row>
    <row r="45" spans="1:3" ht="13.5">
      <c r="A45" s="12" t="s">
        <v>120</v>
      </c>
      <c r="B45" s="23">
        <v>2</v>
      </c>
      <c r="C45" s="23">
        <v>1</v>
      </c>
    </row>
    <row r="46" spans="1:3" ht="13.5">
      <c r="A46" s="12" t="s">
        <v>121</v>
      </c>
      <c r="B46" s="23">
        <v>3</v>
      </c>
      <c r="C46" s="23">
        <v>2</v>
      </c>
    </row>
    <row r="47" spans="1:3" ht="13.5">
      <c r="A47" s="12" t="s">
        <v>122</v>
      </c>
      <c r="B47" s="23">
        <v>7</v>
      </c>
      <c r="C47" s="23">
        <v>4</v>
      </c>
    </row>
    <row r="48" spans="1:3" ht="13.5">
      <c r="A48" s="12" t="s">
        <v>123</v>
      </c>
      <c r="B48" s="26">
        <v>2</v>
      </c>
      <c r="C48" s="23">
        <v>1</v>
      </c>
    </row>
    <row r="49" spans="1:3" ht="26.25">
      <c r="A49" s="11" t="s">
        <v>124</v>
      </c>
      <c r="B49" s="26">
        <v>3</v>
      </c>
      <c r="C49" s="23">
        <v>2</v>
      </c>
    </row>
    <row r="50" spans="1:3" ht="13.5">
      <c r="A50" s="13" t="s">
        <v>125</v>
      </c>
      <c r="B50" s="23">
        <v>2</v>
      </c>
      <c r="C50" s="23">
        <v>1</v>
      </c>
    </row>
    <row r="51" spans="1:3" ht="13.5">
      <c r="A51" s="11" t="s">
        <v>7</v>
      </c>
      <c r="B51" s="26">
        <v>1</v>
      </c>
      <c r="C51" s="23">
        <v>2</v>
      </c>
    </row>
    <row r="52" spans="1:3" ht="13.5">
      <c r="A52" s="10" t="s">
        <v>18</v>
      </c>
      <c r="B52" s="16">
        <v>2</v>
      </c>
      <c r="C52" s="16">
        <v>2</v>
      </c>
    </row>
    <row r="53" spans="1:3" ht="13.5">
      <c r="A53" s="22"/>
      <c r="B53" s="21"/>
      <c r="C53" s="20"/>
    </row>
    <row r="54" spans="1:3" ht="14.25">
      <c r="A54" s="9" t="s">
        <v>126</v>
      </c>
      <c r="B54" s="24">
        <f>B55+B61+B67+2</f>
        <v>28</v>
      </c>
      <c r="C54" s="24">
        <f>C55+C61+C67</f>
        <v>19</v>
      </c>
    </row>
    <row r="55" spans="1:3" ht="13.5">
      <c r="A55" s="10" t="s">
        <v>127</v>
      </c>
      <c r="B55" s="16">
        <f>SUM(B56:B60)</f>
        <v>12</v>
      </c>
      <c r="C55" s="16">
        <f>SUM(C56:C60)</f>
        <v>9</v>
      </c>
    </row>
    <row r="56" spans="1:3" ht="13.5">
      <c r="A56" s="11" t="s">
        <v>128</v>
      </c>
      <c r="B56" s="23">
        <v>3</v>
      </c>
      <c r="C56" s="23">
        <v>2</v>
      </c>
    </row>
    <row r="57" spans="1:3" ht="13.5">
      <c r="A57" s="11" t="s">
        <v>129</v>
      </c>
      <c r="B57" s="23">
        <v>2</v>
      </c>
      <c r="C57" s="23">
        <v>2</v>
      </c>
    </row>
    <row r="58" spans="1:3" ht="13.5">
      <c r="A58" s="11" t="s">
        <v>130</v>
      </c>
      <c r="B58" s="23">
        <v>2</v>
      </c>
      <c r="C58" s="23">
        <v>2</v>
      </c>
    </row>
    <row r="59" spans="1:3" ht="13.5">
      <c r="A59" s="11" t="s">
        <v>131</v>
      </c>
      <c r="B59" s="23">
        <v>4</v>
      </c>
      <c r="C59" s="23">
        <v>2</v>
      </c>
    </row>
    <row r="60" spans="1:3" ht="13.5">
      <c r="A60" s="11" t="s">
        <v>7</v>
      </c>
      <c r="B60" s="23">
        <v>1</v>
      </c>
      <c r="C60" s="23">
        <v>1</v>
      </c>
    </row>
    <row r="61" spans="1:3" ht="13.5">
      <c r="A61" s="10" t="s">
        <v>132</v>
      </c>
      <c r="B61" s="16">
        <f>SUM(B62:B66)</f>
        <v>12</v>
      </c>
      <c r="C61" s="16">
        <f>SUM(C62:C66)</f>
        <v>8</v>
      </c>
    </row>
    <row r="62" spans="1:3" ht="13.5">
      <c r="A62" s="11" t="s">
        <v>133</v>
      </c>
      <c r="B62" s="23">
        <v>2</v>
      </c>
      <c r="C62" s="23">
        <v>2</v>
      </c>
    </row>
    <row r="63" spans="1:3" ht="13.5">
      <c r="A63" s="11" t="s">
        <v>134</v>
      </c>
      <c r="B63" s="23">
        <v>3</v>
      </c>
      <c r="C63" s="23">
        <v>2</v>
      </c>
    </row>
    <row r="64" spans="1:3" ht="13.5">
      <c r="A64" s="11" t="s">
        <v>135</v>
      </c>
      <c r="B64" s="23">
        <v>4</v>
      </c>
      <c r="C64" s="23">
        <v>2</v>
      </c>
    </row>
    <row r="65" spans="1:3" ht="13.5">
      <c r="A65" s="11" t="s">
        <v>136</v>
      </c>
      <c r="B65" s="23">
        <v>2</v>
      </c>
      <c r="C65" s="23">
        <v>1</v>
      </c>
    </row>
    <row r="66" spans="1:3" ht="13.5">
      <c r="A66" s="12" t="s">
        <v>7</v>
      </c>
      <c r="B66" s="26">
        <v>1</v>
      </c>
      <c r="C66" s="23">
        <v>1</v>
      </c>
    </row>
    <row r="67" spans="1:3" ht="13.5">
      <c r="A67" s="10" t="s">
        <v>18</v>
      </c>
      <c r="B67" s="16">
        <v>2</v>
      </c>
      <c r="C67" s="16">
        <v>2</v>
      </c>
    </row>
    <row r="68" spans="1:3" ht="15.75">
      <c r="A68" s="29"/>
      <c r="B68" s="21"/>
      <c r="C68" s="20"/>
    </row>
    <row r="69" spans="1:3" ht="14.25">
      <c r="A69" s="9" t="s">
        <v>137</v>
      </c>
      <c r="B69" s="24">
        <f>B70+B78+B83+2</f>
        <v>35</v>
      </c>
      <c r="C69" s="24">
        <f>C70+C78+C83</f>
        <v>25</v>
      </c>
    </row>
    <row r="70" spans="1:3" ht="13.5">
      <c r="A70" s="10" t="s">
        <v>138</v>
      </c>
      <c r="B70" s="16">
        <f>SUM(B71:B77)</f>
        <v>20</v>
      </c>
      <c r="C70" s="16">
        <f>SUM(C71:C77)</f>
        <v>14</v>
      </c>
    </row>
    <row r="71" spans="1:3" ht="13.5">
      <c r="A71" s="11" t="s">
        <v>139</v>
      </c>
      <c r="B71" s="23">
        <v>4</v>
      </c>
      <c r="C71" s="23">
        <v>3</v>
      </c>
    </row>
    <row r="72" spans="1:3" ht="13.5">
      <c r="A72" s="11" t="s">
        <v>140</v>
      </c>
      <c r="B72" s="23">
        <v>5</v>
      </c>
      <c r="C72" s="23">
        <v>4</v>
      </c>
    </row>
    <row r="73" spans="1:3" ht="13.5">
      <c r="A73" s="11" t="s">
        <v>141</v>
      </c>
      <c r="B73" s="23">
        <v>2</v>
      </c>
      <c r="C73" s="23">
        <v>1</v>
      </c>
    </row>
    <row r="74" spans="1:3" ht="26.25">
      <c r="A74" s="11" t="s">
        <v>142</v>
      </c>
      <c r="B74" s="23">
        <v>3</v>
      </c>
      <c r="C74" s="23">
        <v>1</v>
      </c>
    </row>
    <row r="75" spans="1:3" ht="13.5">
      <c r="A75" s="11" t="s">
        <v>143</v>
      </c>
      <c r="B75" s="23">
        <v>3</v>
      </c>
      <c r="C75" s="23">
        <v>2</v>
      </c>
    </row>
    <row r="76" spans="1:3" ht="13.5">
      <c r="A76" s="11" t="s">
        <v>144</v>
      </c>
      <c r="B76" s="23">
        <v>2</v>
      </c>
      <c r="C76" s="23">
        <v>2</v>
      </c>
    </row>
    <row r="77" spans="1:3" ht="13.5">
      <c r="A77" s="11" t="s">
        <v>7</v>
      </c>
      <c r="B77" s="23">
        <v>1</v>
      </c>
      <c r="C77" s="23">
        <v>1</v>
      </c>
    </row>
    <row r="78" spans="1:3" ht="13.5">
      <c r="A78" s="10" t="s">
        <v>145</v>
      </c>
      <c r="B78" s="16">
        <f>SUM(B79:B82)</f>
        <v>11</v>
      </c>
      <c r="C78" s="16">
        <f>SUM(C79:C82)</f>
        <v>9</v>
      </c>
    </row>
    <row r="79" spans="1:3" ht="13.5">
      <c r="A79" s="12" t="s">
        <v>146</v>
      </c>
      <c r="B79" s="26">
        <v>4</v>
      </c>
      <c r="C79" s="23">
        <v>3</v>
      </c>
    </row>
    <row r="80" spans="1:3" ht="13.5">
      <c r="A80" s="12" t="s">
        <v>147</v>
      </c>
      <c r="B80" s="26">
        <v>2</v>
      </c>
      <c r="C80" s="23">
        <v>2</v>
      </c>
    </row>
    <row r="81" spans="1:3" ht="13.5">
      <c r="A81" s="12" t="s">
        <v>148</v>
      </c>
      <c r="B81" s="26">
        <v>4</v>
      </c>
      <c r="C81" s="23">
        <v>3</v>
      </c>
    </row>
    <row r="82" spans="1:3" ht="13.5">
      <c r="A82" s="12" t="s">
        <v>7</v>
      </c>
      <c r="B82" s="26">
        <v>1</v>
      </c>
      <c r="C82" s="23">
        <v>1</v>
      </c>
    </row>
    <row r="83" spans="1:3" ht="13.5">
      <c r="A83" s="10" t="s">
        <v>18</v>
      </c>
      <c r="B83" s="16">
        <v>2</v>
      </c>
      <c r="C83" s="16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2" customWidth="1"/>
    <col min="2" max="2" width="9.00390625" style="21" customWidth="1"/>
    <col min="3" max="3" width="9.00390625" style="20" customWidth="1"/>
  </cols>
  <sheetData>
    <row r="1" spans="1:3" ht="13.5">
      <c r="A1" s="31" t="s">
        <v>186</v>
      </c>
      <c r="B1" s="4"/>
      <c r="C1" s="5"/>
    </row>
    <row r="2" spans="1:3" ht="18.75">
      <c r="A2" s="1" t="s">
        <v>149</v>
      </c>
      <c r="B2" s="5"/>
      <c r="C2" s="4"/>
    </row>
    <row r="3" spans="1:3" ht="18.75">
      <c r="A3" s="1"/>
      <c r="B3" s="5"/>
      <c r="C3" s="4"/>
    </row>
    <row r="4" spans="1:3" ht="14.25">
      <c r="A4" s="3"/>
      <c r="B4" s="15" t="s">
        <v>3</v>
      </c>
      <c r="C4" s="7" t="s">
        <v>1</v>
      </c>
    </row>
    <row r="5" spans="1:3" ht="14.25">
      <c r="A5" s="7" t="s">
        <v>4</v>
      </c>
      <c r="B5" s="8">
        <f>B7+B25+B39</f>
        <v>108</v>
      </c>
      <c r="C5" s="8">
        <f>C7+C25+C39</f>
        <v>90</v>
      </c>
    </row>
    <row r="6" spans="1:3" ht="14.25">
      <c r="A6" s="3"/>
      <c r="B6" s="6"/>
      <c r="C6" s="3"/>
    </row>
    <row r="7" spans="1:3" ht="14.25">
      <c r="A7" s="9" t="s">
        <v>150</v>
      </c>
      <c r="B7" s="24">
        <f>B8+B18+B23+2</f>
        <v>44</v>
      </c>
      <c r="C7" s="24">
        <f>C8+C18+C23</f>
        <v>37</v>
      </c>
    </row>
    <row r="8" spans="1:3" ht="13.5">
      <c r="A8" s="10" t="s">
        <v>151</v>
      </c>
      <c r="B8" s="16">
        <f>SUM(B9:B17)</f>
        <v>29</v>
      </c>
      <c r="C8" s="16">
        <f>SUM(C9:C17)</f>
        <v>27</v>
      </c>
    </row>
    <row r="9" spans="1:3" ht="13.5">
      <c r="A9" s="12" t="s">
        <v>152</v>
      </c>
      <c r="B9" s="23">
        <v>2</v>
      </c>
      <c r="C9" s="23">
        <v>1</v>
      </c>
    </row>
    <row r="10" spans="1:3" ht="13.5">
      <c r="A10" s="11" t="s">
        <v>153</v>
      </c>
      <c r="B10" s="23">
        <v>4</v>
      </c>
      <c r="C10" s="23">
        <v>4</v>
      </c>
    </row>
    <row r="11" spans="1:3" ht="13.5">
      <c r="A11" s="11" t="s">
        <v>154</v>
      </c>
      <c r="B11" s="23">
        <v>2</v>
      </c>
      <c r="C11" s="23">
        <v>2</v>
      </c>
    </row>
    <row r="12" spans="1:3" ht="13.5">
      <c r="A12" s="11" t="s">
        <v>155</v>
      </c>
      <c r="B12" s="23">
        <v>6</v>
      </c>
      <c r="C12" s="23">
        <v>5</v>
      </c>
    </row>
    <row r="13" spans="1:3" ht="13.5">
      <c r="A13" s="11" t="s">
        <v>156</v>
      </c>
      <c r="B13" s="23">
        <v>5</v>
      </c>
      <c r="C13" s="23">
        <v>5</v>
      </c>
    </row>
    <row r="14" spans="1:3" ht="13.5">
      <c r="A14" s="11" t="s">
        <v>157</v>
      </c>
      <c r="B14" s="23">
        <v>2</v>
      </c>
      <c r="C14" s="23">
        <v>2</v>
      </c>
    </row>
    <row r="15" spans="1:3" ht="13.5">
      <c r="A15" s="11" t="s">
        <v>158</v>
      </c>
      <c r="B15" s="23">
        <v>4</v>
      </c>
      <c r="C15" s="23">
        <v>3</v>
      </c>
    </row>
    <row r="16" spans="1:3" ht="13.5">
      <c r="A16" s="11" t="s">
        <v>159</v>
      </c>
      <c r="B16" s="23">
        <v>2</v>
      </c>
      <c r="C16" s="23">
        <v>2</v>
      </c>
    </row>
    <row r="17" spans="1:3" ht="13.5">
      <c r="A17" s="11" t="s">
        <v>29</v>
      </c>
      <c r="B17" s="23">
        <v>2</v>
      </c>
      <c r="C17" s="23">
        <v>3</v>
      </c>
    </row>
    <row r="18" spans="1:3" ht="13.5">
      <c r="A18" s="10" t="s">
        <v>160</v>
      </c>
      <c r="B18" s="16">
        <f>SUM(B19:B22)</f>
        <v>11</v>
      </c>
      <c r="C18" s="16">
        <f>SUM(C19:C22)</f>
        <v>9</v>
      </c>
    </row>
    <row r="19" spans="1:3" ht="13.5">
      <c r="A19" s="12" t="s">
        <v>161</v>
      </c>
      <c r="B19" s="26">
        <v>2</v>
      </c>
      <c r="C19" s="23">
        <v>1</v>
      </c>
    </row>
    <row r="20" spans="1:3" ht="13.5">
      <c r="A20" s="12" t="s">
        <v>162</v>
      </c>
      <c r="B20" s="26">
        <v>4</v>
      </c>
      <c r="C20" s="23">
        <v>3</v>
      </c>
    </row>
    <row r="21" spans="1:3" ht="13.5">
      <c r="A21" s="12" t="s">
        <v>163</v>
      </c>
      <c r="B21" s="26">
        <v>4</v>
      </c>
      <c r="C21" s="23">
        <v>3</v>
      </c>
    </row>
    <row r="22" spans="1:3" ht="13.5">
      <c r="A22" s="12" t="s">
        <v>29</v>
      </c>
      <c r="B22" s="26">
        <v>1</v>
      </c>
      <c r="C22" s="23">
        <v>2</v>
      </c>
    </row>
    <row r="23" spans="1:3" ht="13.5">
      <c r="A23" s="10" t="s">
        <v>18</v>
      </c>
      <c r="B23" s="16">
        <v>2</v>
      </c>
      <c r="C23" s="16">
        <v>1</v>
      </c>
    </row>
    <row r="24" ht="13.5">
      <c r="A24" s="22"/>
    </row>
    <row r="25" spans="1:3" ht="15.75">
      <c r="A25" s="9" t="s">
        <v>164</v>
      </c>
      <c r="B25" s="24">
        <f>B26+B33+B37+2</f>
        <v>32</v>
      </c>
      <c r="C25" s="24">
        <f>C26+C33+C37</f>
        <v>30</v>
      </c>
    </row>
    <row r="26" spans="1:3" ht="13.5">
      <c r="A26" s="10" t="s">
        <v>165</v>
      </c>
      <c r="B26" s="16">
        <f>SUM(B27:B32)</f>
        <v>22</v>
      </c>
      <c r="C26" s="16">
        <f>SUM(C27:C32)</f>
        <v>22</v>
      </c>
    </row>
    <row r="27" spans="1:3" ht="13.5">
      <c r="A27" s="12" t="s">
        <v>166</v>
      </c>
      <c r="B27" s="23">
        <v>2</v>
      </c>
      <c r="C27" s="23">
        <v>2</v>
      </c>
    </row>
    <row r="28" spans="1:3" ht="13.5">
      <c r="A28" s="12" t="s">
        <v>167</v>
      </c>
      <c r="B28" s="23">
        <v>5</v>
      </c>
      <c r="C28" s="23">
        <v>5</v>
      </c>
    </row>
    <row r="29" spans="1:3" ht="13.5">
      <c r="A29" s="12" t="s">
        <v>168</v>
      </c>
      <c r="B29" s="23">
        <v>5</v>
      </c>
      <c r="C29" s="23">
        <v>5</v>
      </c>
    </row>
    <row r="30" spans="1:3" ht="13.5">
      <c r="A30" s="12" t="s">
        <v>169</v>
      </c>
      <c r="B30" s="23">
        <v>6</v>
      </c>
      <c r="C30" s="23">
        <v>5</v>
      </c>
    </row>
    <row r="31" spans="1:3" ht="13.5">
      <c r="A31" s="12" t="s">
        <v>170</v>
      </c>
      <c r="B31" s="23">
        <v>2</v>
      </c>
      <c r="C31" s="23">
        <v>2</v>
      </c>
    </row>
    <row r="32" spans="1:3" ht="13.5">
      <c r="A32" s="12" t="s">
        <v>29</v>
      </c>
      <c r="B32" s="23">
        <v>2</v>
      </c>
      <c r="C32" s="23">
        <v>3</v>
      </c>
    </row>
    <row r="33" spans="1:3" ht="13.5">
      <c r="A33" s="10" t="s">
        <v>171</v>
      </c>
      <c r="B33" s="16">
        <f>SUM(B34:B36)</f>
        <v>6</v>
      </c>
      <c r="C33" s="16">
        <f>SUM(C34:C36)</f>
        <v>7</v>
      </c>
    </row>
    <row r="34" spans="1:3" ht="13.5">
      <c r="A34" s="12" t="s">
        <v>172</v>
      </c>
      <c r="B34" s="26">
        <v>3</v>
      </c>
      <c r="C34" s="23">
        <v>4</v>
      </c>
    </row>
    <row r="35" spans="1:3" ht="13.5">
      <c r="A35" s="12" t="s">
        <v>173</v>
      </c>
      <c r="B35" s="26">
        <v>2</v>
      </c>
      <c r="C35" s="23">
        <v>2</v>
      </c>
    </row>
    <row r="36" spans="1:3" ht="13.5">
      <c r="A36" s="30" t="s">
        <v>29</v>
      </c>
      <c r="B36" s="26">
        <v>1</v>
      </c>
      <c r="C36" s="23">
        <v>1</v>
      </c>
    </row>
    <row r="37" spans="1:3" ht="13.5">
      <c r="A37" s="10" t="s">
        <v>18</v>
      </c>
      <c r="B37" s="16">
        <v>2</v>
      </c>
      <c r="C37" s="16">
        <v>1</v>
      </c>
    </row>
    <row r="38" ht="13.5">
      <c r="A38" s="22"/>
    </row>
    <row r="39" spans="1:3" ht="15.75">
      <c r="A39" s="9" t="s">
        <v>174</v>
      </c>
      <c r="B39" s="24">
        <f>B40+B48+2</f>
        <v>32</v>
      </c>
      <c r="C39" s="24">
        <f>C40+C48</f>
        <v>23</v>
      </c>
    </row>
    <row r="40" spans="1:3" ht="13.5">
      <c r="A40" s="10" t="s">
        <v>175</v>
      </c>
      <c r="B40" s="16">
        <f>SUM(B41:B47)</f>
        <v>22</v>
      </c>
      <c r="C40" s="16">
        <f>SUM(C41:C47)</f>
        <v>18</v>
      </c>
    </row>
    <row r="41" spans="1:3" ht="13.5">
      <c r="A41" s="11" t="s">
        <v>176</v>
      </c>
      <c r="B41" s="23">
        <v>2</v>
      </c>
      <c r="C41" s="23">
        <v>2</v>
      </c>
    </row>
    <row r="42" spans="1:3" ht="13.5">
      <c r="A42" s="11" t="s">
        <v>177</v>
      </c>
      <c r="B42" s="23">
        <v>6</v>
      </c>
      <c r="C42" s="23">
        <v>6</v>
      </c>
    </row>
    <row r="43" spans="1:3" ht="13.5">
      <c r="A43" s="11" t="s">
        <v>178</v>
      </c>
      <c r="B43" s="23">
        <v>4</v>
      </c>
      <c r="C43" s="23">
        <v>3</v>
      </c>
    </row>
    <row r="44" spans="1:3" ht="13.5">
      <c r="A44" s="11" t="s">
        <v>179</v>
      </c>
      <c r="B44" s="23">
        <v>2</v>
      </c>
      <c r="C44" s="23">
        <v>1</v>
      </c>
    </row>
    <row r="45" spans="1:3" ht="13.5">
      <c r="A45" s="11" t="s">
        <v>180</v>
      </c>
      <c r="B45" s="23">
        <v>5</v>
      </c>
      <c r="C45" s="23">
        <v>4</v>
      </c>
    </row>
    <row r="46" spans="1:3" ht="13.5">
      <c r="A46" s="11" t="s">
        <v>181</v>
      </c>
      <c r="B46" s="23">
        <v>2</v>
      </c>
      <c r="C46" s="23">
        <v>1</v>
      </c>
    </row>
    <row r="47" spans="1:3" ht="13.5">
      <c r="A47" s="11" t="s">
        <v>29</v>
      </c>
      <c r="B47" s="23">
        <v>1</v>
      </c>
      <c r="C47" s="23">
        <v>1</v>
      </c>
    </row>
    <row r="48" spans="1:3" ht="13.5">
      <c r="A48" s="10" t="s">
        <v>182</v>
      </c>
      <c r="B48" s="16">
        <f>SUM(B49:B51)</f>
        <v>8</v>
      </c>
      <c r="C48" s="16">
        <f>SUM(C49:C51)</f>
        <v>5</v>
      </c>
    </row>
    <row r="49" spans="1:3" ht="13.5">
      <c r="A49" s="11" t="s">
        <v>183</v>
      </c>
      <c r="B49" s="23">
        <v>2</v>
      </c>
      <c r="C49" s="23">
        <v>1</v>
      </c>
    </row>
    <row r="50" spans="1:3" ht="13.5">
      <c r="A50" s="11" t="s">
        <v>184</v>
      </c>
      <c r="B50" s="23">
        <v>5</v>
      </c>
      <c r="C50" s="23">
        <v>3</v>
      </c>
    </row>
    <row r="51" spans="1:3" ht="13.5">
      <c r="A51" s="11" t="s">
        <v>185</v>
      </c>
      <c r="B51" s="23">
        <v>1</v>
      </c>
      <c r="C51" s="23">
        <v>1</v>
      </c>
    </row>
    <row r="52" ht="15.75">
      <c r="A52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数研出版(株)</dc:creator>
  <cp:keywords/>
  <dc:description/>
  <cp:lastModifiedBy/>
  <cp:lastPrinted>2017-05-09T15:00:00Z</cp:lastPrinted>
  <dcterms:created xsi:type="dcterms:W3CDTF">2017-05-09T15:00:00Z</dcterms:created>
  <dcterms:modified xsi:type="dcterms:W3CDTF">2017-05-09T15:00:00Z</dcterms:modified>
  <cp:category/>
  <cp:version/>
  <cp:contentType/>
  <cp:contentStatus/>
</cp:coreProperties>
</file>